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ymnastics\Acro l\Competition Entries\Bromley Valley Invitatonal\"/>
    </mc:Choice>
  </mc:AlternateContent>
  <bookViews>
    <workbookView xWindow="0" yWindow="0" windowWidth="20490" windowHeight="8820" activeTab="2"/>
  </bookViews>
  <sheets>
    <sheet name="Acro Stars" sheetId="1" r:id="rId1"/>
    <sheet name="Senior Stars" sheetId="3" r:id="rId2"/>
    <sheet name="Shooting Stars" sheetId="2" r:id="rId3"/>
  </sheets>
  <definedNames>
    <definedName name="_xlnm.Print_Area" localSheetId="0">'Acro Stars'!$A$1:$M$54</definedName>
    <definedName name="_xlnm.Print_Area" localSheetId="2">'Shooting Stars'!$B$1:$O$85</definedName>
    <definedName name="_xlnm.Print_Titles" localSheetId="2">'Shooting Stars'!$2:$3</definedName>
  </definedNames>
  <calcPr calcId="162913"/>
</workbook>
</file>

<file path=xl/calcChain.xml><?xml version="1.0" encoding="utf-8"?>
<calcChain xmlns="http://schemas.openxmlformats.org/spreadsheetml/2006/main">
  <c r="G74" i="2" l="1"/>
  <c r="J74" i="2"/>
  <c r="I19" i="3"/>
  <c r="F19" i="3"/>
  <c r="L19" i="3" s="1"/>
  <c r="N19" i="3" s="1"/>
  <c r="I15" i="3"/>
  <c r="F15" i="3"/>
  <c r="L15" i="3" s="1"/>
  <c r="I10" i="3"/>
  <c r="F10" i="3"/>
  <c r="L10" i="3" s="1"/>
  <c r="I6" i="3"/>
  <c r="F6" i="3"/>
  <c r="L6" i="3" s="1"/>
  <c r="L11" i="3"/>
  <c r="L7" i="3"/>
  <c r="M74" i="2" l="1"/>
  <c r="O74" i="2" s="1"/>
  <c r="J59" i="2" l="1"/>
  <c r="G59" i="2"/>
  <c r="M59" i="2" l="1"/>
  <c r="J78" i="2"/>
  <c r="G78" i="2"/>
  <c r="M78" i="2" s="1"/>
  <c r="J84" i="2"/>
  <c r="G84" i="2"/>
  <c r="M84" i="2" s="1"/>
  <c r="J83" i="2"/>
  <c r="G83" i="2"/>
  <c r="J82" i="2"/>
  <c r="G82" i="2"/>
  <c r="J77" i="2"/>
  <c r="G77" i="2"/>
  <c r="J76" i="2"/>
  <c r="G76" i="2"/>
  <c r="J75" i="2"/>
  <c r="G75" i="2"/>
  <c r="J70" i="2"/>
  <c r="G70" i="2"/>
  <c r="M70" i="2" s="1"/>
  <c r="J69" i="2"/>
  <c r="G69" i="2"/>
  <c r="J68" i="2"/>
  <c r="G68" i="2"/>
  <c r="J67" i="2"/>
  <c r="G67" i="2"/>
  <c r="J60" i="2"/>
  <c r="G60" i="2"/>
  <c r="J58" i="2"/>
  <c r="G58" i="2"/>
  <c r="J57" i="2"/>
  <c r="G57" i="2"/>
  <c r="J56" i="2"/>
  <c r="G56" i="2"/>
  <c r="J55" i="2"/>
  <c r="G55" i="2"/>
  <c r="J54" i="2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M60" i="2" l="1"/>
  <c r="M76" i="2"/>
  <c r="M75" i="2"/>
  <c r="M58" i="2"/>
  <c r="M57" i="2"/>
  <c r="M83" i="2"/>
  <c r="O83" i="2" s="1"/>
  <c r="M56" i="2"/>
  <c r="M82" i="2"/>
  <c r="M55" i="2"/>
  <c r="M54" i="2"/>
  <c r="M53" i="2"/>
  <c r="M52" i="2"/>
  <c r="M69" i="2"/>
  <c r="M51" i="2"/>
  <c r="M68" i="2"/>
  <c r="M50" i="2"/>
  <c r="M49" i="2"/>
  <c r="M48" i="2"/>
  <c r="O59" i="2" s="1"/>
  <c r="M77" i="2"/>
  <c r="M67" i="2"/>
  <c r="G35" i="2"/>
  <c r="O76" i="2" l="1"/>
  <c r="O82" i="2"/>
  <c r="O84" i="2"/>
  <c r="O69" i="2"/>
  <c r="O53" i="2"/>
  <c r="O58" i="2"/>
  <c r="O60" i="2"/>
  <c r="O54" i="2"/>
  <c r="O49" i="2"/>
  <c r="O55" i="2"/>
  <c r="O51" i="2"/>
  <c r="O50" i="2"/>
  <c r="O57" i="2"/>
  <c r="O56" i="2"/>
  <c r="O52" i="2"/>
  <c r="O78" i="2"/>
  <c r="O75" i="2"/>
  <c r="O77" i="2"/>
  <c r="O67" i="2"/>
  <c r="O68" i="2"/>
  <c r="O70" i="2"/>
  <c r="E7" i="1"/>
  <c r="L28" i="1"/>
  <c r="L30" i="1"/>
  <c r="E45" i="1"/>
  <c r="E43" i="1"/>
  <c r="E41" i="1"/>
  <c r="E39" i="1"/>
  <c r="E37" i="1"/>
  <c r="E31" i="1"/>
  <c r="E29" i="1"/>
  <c r="E35" i="1"/>
  <c r="E33" i="1"/>
  <c r="L51" i="1" l="1"/>
  <c r="L17" i="1"/>
  <c r="L19" i="1"/>
  <c r="L15" i="1"/>
  <c r="J35" i="2"/>
  <c r="J32" i="2"/>
  <c r="G32" i="2"/>
  <c r="J34" i="2"/>
  <c r="G34" i="2"/>
  <c r="J31" i="2"/>
  <c r="G31" i="2"/>
  <c r="J30" i="2"/>
  <c r="G30" i="2"/>
  <c r="J23" i="2"/>
  <c r="G23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M34" i="2" l="1"/>
  <c r="M30" i="2"/>
  <c r="M20" i="2"/>
  <c r="M18" i="2"/>
  <c r="M16" i="2"/>
  <c r="M14" i="2"/>
  <c r="M13" i="2"/>
  <c r="M15" i="2"/>
  <c r="M17" i="2"/>
  <c r="M19" i="2"/>
  <c r="M31" i="2"/>
  <c r="M32" i="2"/>
  <c r="M23" i="2"/>
  <c r="M10" i="2"/>
  <c r="M35" i="2"/>
  <c r="L53" i="1"/>
  <c r="L49" i="1"/>
  <c r="L47" i="1"/>
  <c r="L41" i="1"/>
  <c r="L39" i="1"/>
  <c r="L13" i="1"/>
  <c r="L11" i="1"/>
  <c r="L9" i="1"/>
  <c r="L7" i="1"/>
  <c r="E52" i="1"/>
  <c r="E50" i="1"/>
  <c r="E21" i="1"/>
  <c r="E19" i="1"/>
  <c r="E17" i="1"/>
  <c r="E15" i="1"/>
  <c r="E13" i="1"/>
  <c r="E11" i="1"/>
  <c r="E9" i="1"/>
  <c r="J64" i="2"/>
  <c r="J63" i="2"/>
  <c r="J45" i="2"/>
  <c r="J44" i="2"/>
  <c r="J40" i="2"/>
  <c r="J39" i="2"/>
  <c r="J33" i="2"/>
  <c r="J29" i="2"/>
  <c r="J28" i="2"/>
  <c r="J25" i="2"/>
  <c r="J24" i="2"/>
  <c r="M7" i="2"/>
  <c r="G64" i="2"/>
  <c r="M64" i="2" s="1"/>
  <c r="G63" i="2"/>
  <c r="G45" i="2"/>
  <c r="M45" i="2" s="1"/>
  <c r="G44" i="2"/>
  <c r="G40" i="2"/>
  <c r="G39" i="2"/>
  <c r="G33" i="2"/>
  <c r="G29" i="2"/>
  <c r="G28" i="2"/>
  <c r="G25" i="2"/>
  <c r="M25" i="2" s="1"/>
  <c r="G24" i="2"/>
  <c r="O48" i="2" l="1"/>
  <c r="M29" i="2"/>
  <c r="M33" i="2"/>
  <c r="O19" i="2"/>
  <c r="O20" i="2"/>
  <c r="O17" i="2"/>
  <c r="O15" i="2"/>
  <c r="O13" i="2"/>
  <c r="O16" i="2"/>
  <c r="O18" i="2"/>
  <c r="O14" i="2"/>
  <c r="M63" i="2"/>
  <c r="O64" i="2" s="1"/>
  <c r="M24" i="2"/>
  <c r="O23" i="2" s="1"/>
  <c r="M44" i="2"/>
  <c r="O44" i="2" s="1"/>
  <c r="M40" i="2"/>
  <c r="M39" i="2"/>
  <c r="O39" i="2" s="1"/>
  <c r="M28" i="2"/>
  <c r="O40" i="2" l="1"/>
  <c r="O33" i="2"/>
  <c r="O63" i="2"/>
  <c r="O45" i="2"/>
  <c r="O32" i="2"/>
  <c r="O24" i="2"/>
  <c r="O31" i="2"/>
  <c r="O28" i="2"/>
  <c r="O30" i="2"/>
  <c r="O34" i="2"/>
  <c r="O25" i="2"/>
  <c r="O35" i="2"/>
  <c r="O29" i="2"/>
</calcChain>
</file>

<file path=xl/comments1.xml><?xml version="1.0" encoding="utf-8"?>
<comments xmlns="http://schemas.openxmlformats.org/spreadsheetml/2006/main">
  <authors>
    <author>Adam Dobbs</author>
  </authors>
  <commentList>
    <comment ref="K3" authorId="0" shapeId="0">
      <text>
        <r>
          <rPr>
            <sz val="9"/>
            <color indexed="81"/>
            <rFont val="Tahoma"/>
            <family val="2"/>
          </rPr>
          <t>Enter penalties as negative</t>
        </r>
      </text>
    </comment>
  </commentList>
</comments>
</file>

<file path=xl/comments2.xml><?xml version="1.0" encoding="utf-8"?>
<comments xmlns="http://schemas.openxmlformats.org/spreadsheetml/2006/main">
  <authors>
    <author>Adam Dobbs</author>
    <author>User</author>
  </authors>
  <commentList>
    <comment ref="L3" authorId="0" shapeId="0">
      <text>
        <r>
          <rPr>
            <sz val="9"/>
            <color indexed="81"/>
            <rFont val="Tahoma"/>
            <family val="2"/>
          </rPr>
          <t>Enter penalties as negative</t>
        </r>
      </text>
    </comment>
    <comment ref="C76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<sst xmlns="http://schemas.openxmlformats.org/spreadsheetml/2006/main" count="184" uniqueCount="103">
  <si>
    <t>No</t>
  </si>
  <si>
    <t>WOMEN'S PAIRS</t>
  </si>
  <si>
    <t>SCORE</t>
  </si>
  <si>
    <t>POS</t>
  </si>
  <si>
    <t>NO</t>
  </si>
  <si>
    <t>Score</t>
  </si>
  <si>
    <t>Pos</t>
  </si>
  <si>
    <t>CLUB</t>
  </si>
  <si>
    <t>NAMES</t>
  </si>
  <si>
    <t>EX</t>
  </si>
  <si>
    <t>Overall</t>
  </si>
  <si>
    <t xml:space="preserve">ART </t>
  </si>
  <si>
    <t xml:space="preserve">EX </t>
  </si>
  <si>
    <t>ART</t>
  </si>
  <si>
    <t>Judge 2</t>
  </si>
  <si>
    <t>Judge 1</t>
  </si>
  <si>
    <t>Difficulty</t>
  </si>
  <si>
    <t>Penalties</t>
  </si>
  <si>
    <t>Final Score</t>
  </si>
  <si>
    <t>b</t>
  </si>
  <si>
    <t>GRADE 1 MP</t>
  </si>
  <si>
    <t>GRADE 1 WP</t>
  </si>
  <si>
    <t>Halle Jupe &amp; Natalie Vecchiolla</t>
  </si>
  <si>
    <t>RM</t>
  </si>
  <si>
    <t>NT</t>
  </si>
  <si>
    <t>BV</t>
  </si>
  <si>
    <t>SET 1 Under 11</t>
  </si>
  <si>
    <t>SET 1 OVER 11</t>
  </si>
  <si>
    <t>SET 2 U 11 MEN'S PAIRS</t>
  </si>
  <si>
    <t xml:space="preserve"> </t>
  </si>
  <si>
    <t>Rebecca Salvage &amp; Amelia Davis</t>
  </si>
  <si>
    <t>Yolanda Kwakwa &amp; Julia Vercamer</t>
  </si>
  <si>
    <t>Elena Burt &amp; Georgina Forbes-Meredith</t>
  </si>
  <si>
    <t>Lola Brown &amp; Madeleine Hamilton</t>
  </si>
  <si>
    <t>Oskar Gluc &amp; Sophie Agmen-Smith</t>
  </si>
  <si>
    <t xml:space="preserve">Madeleine Gordon &amp; Nancy Harris </t>
  </si>
  <si>
    <t>SET 2 Over 11</t>
  </si>
  <si>
    <t xml:space="preserve">Ximena Ortiz &amp; Lola Hall </t>
  </si>
  <si>
    <t xml:space="preserve">Lara Herridge-Lewer &amp; Amy Stayte </t>
  </si>
  <si>
    <t>Hannah Salter &amp; Mia Cernoch</t>
  </si>
  <si>
    <t>SET 1 UNDER 11 MIXED PAIRS</t>
  </si>
  <si>
    <t>SET 1 OVER 11 WOMEN'S PAIRS</t>
  </si>
  <si>
    <t>Jacob Dawson &amp; Oscar Green</t>
  </si>
  <si>
    <t>SET 2 U11 WOMEN'S PAIRS</t>
  </si>
  <si>
    <t>SET 3</t>
  </si>
  <si>
    <t xml:space="preserve">NT </t>
  </si>
  <si>
    <t>Amy Herridge- Lewer &amp; Krystal Rock</t>
  </si>
  <si>
    <t>SET 3 O11 WOMEN'S PAIRS</t>
  </si>
  <si>
    <t>GRADE 2 WOMEN'S PAIRS</t>
  </si>
  <si>
    <t>Sydney Evans &amp; Bea Ratcliff</t>
  </si>
  <si>
    <t>Millie Ashworth &amp; Kylah Wallace</t>
  </si>
  <si>
    <t>Francesca Gooding &amp; Robyn Simms</t>
  </si>
  <si>
    <t>Lily Steller &amp; Natalia Grzybczyk</t>
  </si>
  <si>
    <t>GRADE 2 GROUPS</t>
  </si>
  <si>
    <t>Maddison Vancliff, Alana Kelly Brown &amp; Anya Bharaj</t>
  </si>
  <si>
    <t>Tim Steller, Aston McSavage &amp; Oliver Young</t>
  </si>
  <si>
    <t>GRADE 2 MEN'S PAIRS</t>
  </si>
  <si>
    <t>Noah Finett &amp; Kaiyen Rosario</t>
  </si>
  <si>
    <t>Freddie Turner &amp; Stefan Gadd</t>
  </si>
  <si>
    <t>Rene Kolapo &amp; Connor Brown</t>
  </si>
  <si>
    <t>GRADE 2 MIXED PAIR</t>
  </si>
  <si>
    <t>Alex Bonato &amp; Miranda Radford</t>
  </si>
  <si>
    <t>GRADE 3 MEN'S PAIR</t>
  </si>
  <si>
    <t>Harry Slater &amp; Jackson Birch</t>
  </si>
  <si>
    <t>BROMLEY</t>
  </si>
  <si>
    <t>NITRO</t>
  </si>
  <si>
    <t>RICHMOND</t>
  </si>
  <si>
    <t>GRADE 3 WOMEN'S PAIRS</t>
  </si>
  <si>
    <t>Tegan Wilcock &amp; Sophie Lola Kimberley</t>
  </si>
  <si>
    <t>Gemma Bailey &amp; Katie Tatman</t>
  </si>
  <si>
    <t>Kiara Patel &amp; Anna Davies</t>
  </si>
  <si>
    <t>Lilly Donovan &amp; Suzie Broadfield</t>
  </si>
  <si>
    <t>Anna McManus &amp; Maggie Wallis</t>
  </si>
  <si>
    <t>Millie Alleyne &amp; Polly Fennell</t>
  </si>
  <si>
    <t>Emily Ball &amp; Cavell Spencer</t>
  </si>
  <si>
    <t>Martha Cheek &amp; Lyla Bowers</t>
  </si>
  <si>
    <t>Molly Coffey &amp; Jessica Jenkings</t>
  </si>
  <si>
    <t>Franziska McManus &amp; Mathilda Suett</t>
  </si>
  <si>
    <t>Emily Murray &amp; Esme Beaton Skilman</t>
  </si>
  <si>
    <t>GRADE 3 MEN'S GROUPS</t>
  </si>
  <si>
    <t>Rex Booth, Teyen Morrin, Malachi Davies &amp; Alex Lofnes</t>
  </si>
  <si>
    <t>N.E.L.G.C.</t>
  </si>
  <si>
    <t>GRADE 3 WOMEN'S GROUPS</t>
  </si>
  <si>
    <t>Ava Green, Aloce Dickson &amp; Briony Lovell</t>
  </si>
  <si>
    <t>Sophie Neal, Rebecca Stanford &amp; Evie Gadsdon</t>
  </si>
  <si>
    <t>GRADE 4 WOMEN'S GROUPS</t>
  </si>
  <si>
    <t>Rosie Elliman, Aisling Tan &amp; Alana Lee</t>
  </si>
  <si>
    <t>Holly Acutt, Jessica Sexton-Barnes &amp; Charlotte Brooks</t>
  </si>
  <si>
    <t>Lucy Bodie, Rianna Elston &amp; Rosie Coffey</t>
  </si>
  <si>
    <t>Sophie O'Donnell, Annabel Meadows &amp; Bel Dillon Powell</t>
  </si>
  <si>
    <t>GRADE 4 WOMEN'S PAIRS</t>
  </si>
  <si>
    <t>Lucy Ward &amp; Jessica Winslade</t>
  </si>
  <si>
    <t>Lauren Mitchell &amp; Alexa Paul</t>
  </si>
  <si>
    <t>HARLEQUINS</t>
  </si>
  <si>
    <t xml:space="preserve">Lea Wetzel &amp; Imogen Wainman </t>
  </si>
  <si>
    <t xml:space="preserve"> Lea Wetzel &amp; Anisa Arumugam</t>
  </si>
  <si>
    <t>Keira  McPherson &amp; Demi Daley</t>
  </si>
  <si>
    <t>Charlotte Elkins &amp; Daphne Harrington</t>
  </si>
  <si>
    <t>WD</t>
  </si>
  <si>
    <t>SENIOR STARS MAY 2016 SCORE SHEET</t>
  </si>
  <si>
    <t>GRADE 2 MxP</t>
  </si>
  <si>
    <t>Izzy Potter, Joji Howell &amp; Nel Jolly Jones</t>
  </si>
  <si>
    <t>ACRO STARS May 2016 SCORE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</si>
</sst>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0" fillId="0" borderId="1" xfId="0" applyFill="1" applyBorder="1"/>
    <xf numFmtId="0" fontId="4" fillId="3" borderId="1" xfId="0" applyFont="1" applyFill="1" applyBorder="1"/>
    <xf numFmtId="0" fontId="6" fillId="0" borderId="1" xfId="0" applyFont="1" applyBorder="1"/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/>
    <xf numFmtId="0" fontId="0" fillId="0" borderId="1" xfId="0" applyFont="1" applyBorder="1"/>
    <xf numFmtId="0" fontId="5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/>
    <xf numFmtId="0" fontId="5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ont="1" applyFill="1" applyBorder="1"/>
    <xf numFmtId="0" fontId="10" fillId="0" borderId="1" xfId="0" applyFont="1" applyBorder="1"/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3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3" fillId="0" borderId="16" xfId="0" applyFont="1" applyBorder="1"/>
    <xf numFmtId="0" fontId="5" fillId="0" borderId="18" xfId="0" applyFont="1" applyBorder="1"/>
    <xf numFmtId="0" fontId="0" fillId="0" borderId="18" xfId="0" applyBorder="1"/>
    <xf numFmtId="0" fontId="0" fillId="3" borderId="18" xfId="0" applyFill="1" applyBorder="1"/>
    <xf numFmtId="0" fontId="4" fillId="3" borderId="18" xfId="0" applyFont="1" applyFill="1" applyBorder="1"/>
    <xf numFmtId="0" fontId="6" fillId="0" borderId="18" xfId="0" applyFont="1" applyBorder="1"/>
    <xf numFmtId="0" fontId="1" fillId="0" borderId="18" xfId="0" applyFont="1" applyFill="1" applyBorder="1"/>
    <xf numFmtId="0" fontId="0" fillId="5" borderId="18" xfId="0" applyFill="1" applyBorder="1"/>
    <xf numFmtId="0" fontId="0" fillId="0" borderId="18" xfId="0" applyFill="1" applyBorder="1"/>
    <xf numFmtId="0" fontId="3" fillId="0" borderId="18" xfId="0" applyFont="1" applyBorder="1"/>
    <xf numFmtId="0" fontId="6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/>
    <xf numFmtId="0" fontId="11" fillId="3" borderId="1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12" fillId="5" borderId="1" xfId="0" applyFont="1" applyFill="1" applyBorder="1"/>
    <xf numFmtId="0" fontId="6" fillId="0" borderId="1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/>
    <xf numFmtId="0" fontId="12" fillId="0" borderId="17" xfId="0" applyFont="1" applyBorder="1"/>
    <xf numFmtId="0" fontId="12" fillId="0" borderId="17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4" fillId="3" borderId="17" xfId="0" applyFont="1" applyFill="1" applyBorder="1" applyAlignment="1">
      <alignment horizontal="center" vertical="center"/>
    </xf>
    <xf numFmtId="0" fontId="14" fillId="3" borderId="1" xfId="0" applyFont="1" applyFill="1" applyBorder="1"/>
    <xf numFmtId="0" fontId="15" fillId="0" borderId="17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3" fillId="0" borderId="17" xfId="0" applyFont="1" applyBorder="1" applyAlignment="1">
      <alignment horizontal="center"/>
    </xf>
    <xf numFmtId="0" fontId="12" fillId="5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12" fillId="3" borderId="17" xfId="0" applyFont="1" applyFill="1" applyBorder="1"/>
    <xf numFmtId="0" fontId="13" fillId="5" borderId="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" xfId="0" applyFont="1" applyBorder="1"/>
    <xf numFmtId="0" fontId="12" fillId="3" borderId="17" xfId="0" applyFont="1" applyFill="1" applyBorder="1" applyAlignment="1">
      <alignment horizontal="center"/>
    </xf>
    <xf numFmtId="0" fontId="12" fillId="2" borderId="19" xfId="0" applyFont="1" applyFill="1" applyBorder="1"/>
    <xf numFmtId="0" fontId="12" fillId="2" borderId="20" xfId="0" applyFont="1" applyFill="1" applyBorder="1"/>
    <xf numFmtId="0" fontId="0" fillId="2" borderId="21" xfId="0" applyFill="1" applyBorder="1"/>
    <xf numFmtId="2" fontId="7" fillId="4" borderId="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5" borderId="22" xfId="0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" xfId="0" applyFont="1" applyBorder="1" applyAlignment="1"/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5" borderId="17" xfId="0" applyFont="1" applyFill="1" applyBorder="1" applyAlignment="1">
      <alignment horizontal="center"/>
    </xf>
    <xf numFmtId="0" fontId="17" fillId="0" borderId="1" xfId="0" applyFont="1" applyBorder="1" applyAlignment="1"/>
    <xf numFmtId="0" fontId="0" fillId="0" borderId="17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0" fontId="12" fillId="2" borderId="1" xfId="0" applyFont="1" applyFill="1" applyBorder="1"/>
    <xf numFmtId="2" fontId="7" fillId="2" borderId="3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zoomScale="70" zoomScaleNormal="70" workbookViewId="0">
      <selection sqref="A1:L1"/>
    </sheetView>
  </sheetViews>
  <sheetFormatPr defaultRowHeight="15" x14ac:dyDescent="0.25"/>
  <cols>
    <col min="1" max="1" width="4.140625" customWidth="1"/>
    <col min="2" max="2" width="4.5703125" customWidth="1"/>
    <col min="3" max="3" width="45.7109375" customWidth="1"/>
    <col min="4" max="4" width="12" style="6" customWidth="1"/>
    <col min="5" max="5" width="6.7109375" style="4" customWidth="1"/>
    <col min="6" max="6" width="1.85546875" customWidth="1"/>
    <col min="7" max="7" width="3.28515625" customWidth="1"/>
    <col min="8" max="8" width="4.7109375" customWidth="1"/>
    <col min="9" max="9" width="4.5703125" customWidth="1"/>
    <col min="10" max="10" width="42" customWidth="1"/>
    <col min="11" max="11" width="12.7109375" customWidth="1"/>
    <col min="12" max="12" width="8.85546875" customWidth="1"/>
  </cols>
  <sheetData>
    <row r="1" spans="1:12" s="1" customFormat="1" ht="60" customHeight="1" x14ac:dyDescent="0.7">
      <c r="A1" s="166" t="s">
        <v>102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2" ht="15.75" thickBot="1" x14ac:dyDescent="0.3">
      <c r="A3" s="2"/>
    </row>
    <row r="4" spans="1:12" ht="21" x14ac:dyDescent="0.35">
      <c r="A4" s="121" t="s">
        <v>0</v>
      </c>
      <c r="B4" s="102"/>
      <c r="C4" s="72" t="s">
        <v>26</v>
      </c>
      <c r="D4" s="73" t="s">
        <v>2</v>
      </c>
      <c r="E4" s="74" t="s">
        <v>3</v>
      </c>
      <c r="H4" s="101" t="s">
        <v>4</v>
      </c>
      <c r="I4" s="102"/>
      <c r="J4" s="72" t="s">
        <v>36</v>
      </c>
      <c r="K4" s="72" t="s">
        <v>5</v>
      </c>
      <c r="L4" s="83" t="s">
        <v>6</v>
      </c>
    </row>
    <row r="5" spans="1:12" ht="18.75" x14ac:dyDescent="0.3">
      <c r="A5" s="113"/>
      <c r="B5" s="104"/>
      <c r="C5" s="11" t="s">
        <v>1</v>
      </c>
      <c r="D5" s="7"/>
      <c r="E5" s="75"/>
      <c r="H5" s="103"/>
      <c r="I5" s="104"/>
      <c r="J5" s="11" t="s">
        <v>1</v>
      </c>
      <c r="K5" s="11"/>
      <c r="L5" s="84"/>
    </row>
    <row r="6" spans="1:12" ht="21" x14ac:dyDescent="0.35">
      <c r="A6" s="115"/>
      <c r="B6" s="94"/>
      <c r="C6" s="12"/>
      <c r="D6" s="7"/>
      <c r="E6" s="75"/>
      <c r="H6" s="135"/>
      <c r="I6" s="9"/>
      <c r="J6" s="9"/>
      <c r="K6" s="12"/>
      <c r="L6" s="85"/>
    </row>
    <row r="7" spans="1:12" ht="22.5" customHeight="1" x14ac:dyDescent="0.3">
      <c r="A7" s="115">
        <v>1</v>
      </c>
      <c r="B7" s="15" t="s">
        <v>23</v>
      </c>
      <c r="C7" s="15" t="s">
        <v>95</v>
      </c>
      <c r="D7" s="7">
        <v>8.6999999999999993</v>
      </c>
      <c r="E7" s="75">
        <f>IFERROR(RANK(D7,$D$7:$D$21),0)</f>
        <v>1</v>
      </c>
      <c r="H7" s="106">
        <v>15</v>
      </c>
      <c r="I7" s="15" t="s">
        <v>24</v>
      </c>
      <c r="J7" s="15" t="s">
        <v>37</v>
      </c>
      <c r="K7" s="12">
        <v>8.1999999999999993</v>
      </c>
      <c r="L7" s="75">
        <f>IFERROR(RANK(K7,$K$7:$K$19),0)</f>
        <v>1</v>
      </c>
    </row>
    <row r="8" spans="1:12" ht="18.75" x14ac:dyDescent="0.3">
      <c r="A8" s="115"/>
      <c r="B8" s="15"/>
      <c r="C8" s="15"/>
      <c r="D8" s="7"/>
      <c r="E8" s="75"/>
      <c r="H8" s="106"/>
      <c r="I8" s="15"/>
      <c r="J8" s="15"/>
      <c r="K8" s="12"/>
      <c r="L8" s="85"/>
    </row>
    <row r="9" spans="1:12" ht="18.75" x14ac:dyDescent="0.3">
      <c r="A9" s="115">
        <v>2</v>
      </c>
      <c r="B9" s="15" t="s">
        <v>24</v>
      </c>
      <c r="C9" s="15" t="s">
        <v>30</v>
      </c>
      <c r="D9" s="7">
        <v>8</v>
      </c>
      <c r="E9" s="75">
        <f>IFERROR(RANK(D9,$D$7:$D$21),0)</f>
        <v>3</v>
      </c>
      <c r="H9" s="106">
        <v>16</v>
      </c>
      <c r="I9" s="15" t="s">
        <v>24</v>
      </c>
      <c r="J9" s="15" t="s">
        <v>38</v>
      </c>
      <c r="K9" s="12">
        <v>7.95</v>
      </c>
      <c r="L9" s="75">
        <f>IFERROR(RANK(K9,$K$7:$K$19),0)</f>
        <v>2</v>
      </c>
    </row>
    <row r="10" spans="1:12" ht="18.75" x14ac:dyDescent="0.3">
      <c r="A10" s="115"/>
      <c r="B10" s="15"/>
      <c r="C10" s="93"/>
      <c r="D10" s="7"/>
      <c r="E10" s="75"/>
      <c r="H10" s="106"/>
      <c r="I10" s="94"/>
      <c r="J10" s="93"/>
      <c r="K10" s="12"/>
      <c r="L10" s="85"/>
    </row>
    <row r="11" spans="1:12" ht="18.75" x14ac:dyDescent="0.3">
      <c r="A11" s="115">
        <v>3</v>
      </c>
      <c r="B11" s="15" t="s">
        <v>23</v>
      </c>
      <c r="C11" s="93" t="s">
        <v>94</v>
      </c>
      <c r="D11" s="7">
        <v>8.4</v>
      </c>
      <c r="E11" s="75">
        <f>IFERROR(RANK(D11,$D$7:$D$21),0)</f>
        <v>2</v>
      </c>
      <c r="H11" s="106">
        <v>17</v>
      </c>
      <c r="I11" s="15" t="s">
        <v>24</v>
      </c>
      <c r="J11" s="15" t="s">
        <v>39</v>
      </c>
      <c r="K11" s="12">
        <v>7.9</v>
      </c>
      <c r="L11" s="75">
        <f>IFERROR(RANK(K11,$K$7:$K$19),0)</f>
        <v>3</v>
      </c>
    </row>
    <row r="12" spans="1:12" ht="18.75" x14ac:dyDescent="0.3">
      <c r="A12" s="115"/>
      <c r="B12" s="94"/>
      <c r="C12" s="15"/>
      <c r="D12" s="7"/>
      <c r="E12" s="75"/>
      <c r="H12" s="106"/>
      <c r="I12" s="94"/>
      <c r="J12" s="15"/>
      <c r="K12" s="12"/>
      <c r="L12" s="85"/>
    </row>
    <row r="13" spans="1:12" ht="18.75" x14ac:dyDescent="0.3">
      <c r="A13" s="115"/>
      <c r="B13" s="94"/>
      <c r="C13" s="93"/>
      <c r="D13" s="7"/>
      <c r="E13" s="75">
        <f>IFERROR(RANK(D13,$D$7:$D$21),0)</f>
        <v>0</v>
      </c>
      <c r="H13" s="106"/>
      <c r="I13" s="94"/>
      <c r="J13" s="93"/>
      <c r="K13" s="12"/>
      <c r="L13" s="75">
        <f>IFERROR(RANK(K13,$K$7:$K$19),0)</f>
        <v>0</v>
      </c>
    </row>
    <row r="14" spans="1:12" ht="18.75" x14ac:dyDescent="0.3">
      <c r="A14" s="115"/>
      <c r="B14" s="94"/>
      <c r="C14" s="15"/>
      <c r="D14" s="7"/>
      <c r="E14" s="75"/>
      <c r="H14" s="106"/>
      <c r="I14" s="94"/>
      <c r="J14" s="15"/>
      <c r="K14" s="12"/>
      <c r="L14" s="75"/>
    </row>
    <row r="15" spans="1:12" ht="18.75" x14ac:dyDescent="0.3">
      <c r="A15" s="115"/>
      <c r="B15" s="94"/>
      <c r="C15" s="15"/>
      <c r="D15" s="7"/>
      <c r="E15" s="75">
        <f>IFERROR(RANK(D15,$D$7:$D$21),0)</f>
        <v>0</v>
      </c>
      <c r="H15" s="106"/>
      <c r="I15" s="94"/>
      <c r="J15" s="15"/>
      <c r="K15" s="12"/>
      <c r="L15" s="75">
        <f>IFERROR(RANK(K15,$K$7:$K$19),0)</f>
        <v>0</v>
      </c>
    </row>
    <row r="16" spans="1:12" ht="18.75" x14ac:dyDescent="0.3">
      <c r="A16" s="115"/>
      <c r="B16" s="94"/>
      <c r="C16" s="15"/>
      <c r="D16" s="7"/>
      <c r="E16" s="75"/>
      <c r="H16" s="106"/>
      <c r="I16" s="94"/>
      <c r="J16" s="15"/>
      <c r="K16" s="12"/>
      <c r="L16" s="75"/>
    </row>
    <row r="17" spans="1:12" ht="18.75" x14ac:dyDescent="0.3">
      <c r="A17" s="115"/>
      <c r="B17" s="94"/>
      <c r="C17" s="15"/>
      <c r="D17" s="7"/>
      <c r="E17" s="75">
        <f>IFERROR(RANK(D17,$D$7:$D$21),0)</f>
        <v>0</v>
      </c>
      <c r="H17" s="106"/>
      <c r="I17" s="94"/>
      <c r="J17" s="15"/>
      <c r="K17" s="12"/>
      <c r="L17" s="75">
        <f>IFERROR(RANK(K17,$K$7:$K$19),0)</f>
        <v>0</v>
      </c>
    </row>
    <row r="18" spans="1:12" ht="18.75" x14ac:dyDescent="0.3">
      <c r="A18" s="115"/>
      <c r="B18" s="94"/>
      <c r="C18" s="15"/>
      <c r="D18" s="7"/>
      <c r="E18" s="75"/>
      <c r="H18" s="106"/>
      <c r="I18" s="94"/>
      <c r="J18" s="15"/>
      <c r="K18" s="12"/>
      <c r="L18" s="75"/>
    </row>
    <row r="19" spans="1:12" ht="18.75" x14ac:dyDescent="0.3">
      <c r="A19" s="115"/>
      <c r="B19" s="94"/>
      <c r="C19" s="15"/>
      <c r="D19" s="7"/>
      <c r="E19" s="75">
        <f>IFERROR(RANK(D19,$D$7:$D$21),0)</f>
        <v>0</v>
      </c>
      <c r="H19" s="106"/>
      <c r="I19" s="94"/>
      <c r="J19" s="97"/>
      <c r="K19" s="12"/>
      <c r="L19" s="75">
        <f>IFERROR(RANK(K19,$K$7:$K$19),0)</f>
        <v>0</v>
      </c>
    </row>
    <row r="20" spans="1:12" ht="21" x14ac:dyDescent="0.35">
      <c r="A20" s="115"/>
      <c r="B20" s="94"/>
      <c r="C20" s="15"/>
      <c r="D20" s="7"/>
      <c r="E20" s="75"/>
      <c r="H20" s="107"/>
      <c r="I20" s="108"/>
      <c r="J20" s="96"/>
      <c r="K20" s="21"/>
      <c r="L20" s="86"/>
    </row>
    <row r="21" spans="1:12" ht="18.75" x14ac:dyDescent="0.3">
      <c r="A21" s="115"/>
      <c r="B21" s="94"/>
      <c r="C21" s="15"/>
      <c r="D21" s="7"/>
      <c r="E21" s="75">
        <f>IFERROR(RANK(D21,$D$7:$D$21),0)</f>
        <v>0</v>
      </c>
      <c r="H21" s="105"/>
      <c r="I21" s="104"/>
      <c r="J21" s="11" t="s">
        <v>28</v>
      </c>
      <c r="K21" s="12"/>
      <c r="L21" s="85"/>
    </row>
    <row r="22" spans="1:12" ht="15.75" x14ac:dyDescent="0.25">
      <c r="A22" s="122"/>
      <c r="B22" s="110"/>
      <c r="C22" s="14"/>
      <c r="D22" s="19"/>
      <c r="E22" s="76"/>
      <c r="H22" s="106"/>
      <c r="I22" s="94"/>
      <c r="J22" s="12"/>
      <c r="K22" s="12"/>
      <c r="L22" s="85"/>
    </row>
    <row r="23" spans="1:12" ht="18.75" x14ac:dyDescent="0.3">
      <c r="A23" s="105"/>
      <c r="B23" s="94"/>
      <c r="C23" s="12"/>
      <c r="D23" s="7"/>
      <c r="E23" s="75"/>
      <c r="H23" s="114">
        <v>25</v>
      </c>
      <c r="I23" s="15" t="s">
        <v>25</v>
      </c>
      <c r="J23" s="15" t="s">
        <v>42</v>
      </c>
      <c r="K23" s="12">
        <v>8.75</v>
      </c>
      <c r="L23" s="85">
        <v>1</v>
      </c>
    </row>
    <row r="24" spans="1:12" ht="18.75" x14ac:dyDescent="0.3">
      <c r="A24" s="115"/>
      <c r="B24" s="104"/>
      <c r="C24" s="11" t="s">
        <v>40</v>
      </c>
      <c r="D24" s="7"/>
      <c r="E24" s="75"/>
      <c r="H24" s="109"/>
      <c r="I24" s="110"/>
      <c r="J24" s="14"/>
      <c r="K24" s="14"/>
      <c r="L24" s="87"/>
    </row>
    <row r="25" spans="1:12" ht="15.75" x14ac:dyDescent="0.25">
      <c r="A25" s="123"/>
      <c r="B25" s="124"/>
      <c r="C25" s="16"/>
      <c r="D25" s="7"/>
      <c r="E25" s="75"/>
      <c r="H25" s="105"/>
      <c r="I25" s="94"/>
      <c r="J25" s="12"/>
      <c r="K25" s="12"/>
      <c r="L25" s="85"/>
    </row>
    <row r="26" spans="1:12" ht="18.75" x14ac:dyDescent="0.3">
      <c r="A26" s="106">
        <v>20</v>
      </c>
      <c r="B26" s="98" t="s">
        <v>25</v>
      </c>
      <c r="C26" s="98" t="s">
        <v>34</v>
      </c>
      <c r="D26" s="7">
        <v>8.3000000000000007</v>
      </c>
      <c r="E26" s="75">
        <v>1</v>
      </c>
      <c r="H26" s="105"/>
      <c r="I26" s="104"/>
      <c r="J26" s="11" t="s">
        <v>43</v>
      </c>
      <c r="K26" s="15"/>
      <c r="L26" s="88"/>
    </row>
    <row r="27" spans="1:12" ht="15.75" x14ac:dyDescent="0.25">
      <c r="A27" s="125"/>
      <c r="B27" s="108"/>
      <c r="C27" s="21"/>
      <c r="D27" s="19"/>
      <c r="E27" s="76"/>
      <c r="H27" s="111"/>
      <c r="I27" s="112"/>
      <c r="J27" s="22"/>
      <c r="K27" s="22"/>
      <c r="L27" s="89"/>
    </row>
    <row r="28" spans="1:12" ht="18.75" x14ac:dyDescent="0.3">
      <c r="A28" s="115"/>
      <c r="B28" s="104"/>
      <c r="C28" s="11" t="s">
        <v>41</v>
      </c>
      <c r="D28" s="7"/>
      <c r="E28" s="75"/>
      <c r="H28" s="105">
        <v>10</v>
      </c>
      <c r="I28" s="15" t="s">
        <v>25</v>
      </c>
      <c r="J28" s="93" t="s">
        <v>35</v>
      </c>
      <c r="K28" s="12">
        <v>8.4499999999999993</v>
      </c>
      <c r="L28" s="75">
        <f>IFERROR(RANK(K28,$K$28:$K$30),0)</f>
        <v>1</v>
      </c>
    </row>
    <row r="29" spans="1:12" ht="18.75" x14ac:dyDescent="0.3">
      <c r="A29" s="115">
        <v>6</v>
      </c>
      <c r="B29" s="15" t="s">
        <v>24</v>
      </c>
      <c r="C29" s="15" t="s">
        <v>31</v>
      </c>
      <c r="D29" s="7">
        <v>7.9</v>
      </c>
      <c r="E29" s="75">
        <f>IFERROR(RANK(D29,$D$29:$D$45),0)</f>
        <v>2</v>
      </c>
      <c r="H29" s="114"/>
      <c r="I29" s="99"/>
      <c r="J29" s="59"/>
      <c r="K29" s="59"/>
      <c r="L29" s="75"/>
    </row>
    <row r="30" spans="1:12" ht="18.75" x14ac:dyDescent="0.3">
      <c r="A30" s="115"/>
      <c r="B30" s="15"/>
      <c r="C30" s="15"/>
      <c r="D30" s="7"/>
      <c r="E30" s="75"/>
      <c r="H30" s="114"/>
      <c r="I30" s="99"/>
      <c r="J30" s="98"/>
      <c r="K30" s="59"/>
      <c r="L30" s="75">
        <f>IFERROR(RANK(K30,$K$28:$K30),0)</f>
        <v>0</v>
      </c>
    </row>
    <row r="31" spans="1:12" ht="18.75" x14ac:dyDescent="0.3">
      <c r="A31" s="115">
        <v>7</v>
      </c>
      <c r="B31" s="15" t="s">
        <v>24</v>
      </c>
      <c r="C31" s="15" t="s">
        <v>32</v>
      </c>
      <c r="D31" s="7">
        <v>7.95</v>
      </c>
      <c r="E31" s="75">
        <f>IFERROR(RANK(D31,$D$29:$D$45),0)</f>
        <v>1</v>
      </c>
      <c r="H31" s="116"/>
      <c r="I31" s="108"/>
      <c r="J31" s="21"/>
      <c r="K31" s="21"/>
      <c r="L31" s="86"/>
    </row>
    <row r="32" spans="1:12" ht="21" x14ac:dyDescent="0.35">
      <c r="A32" s="115"/>
      <c r="B32" s="94"/>
      <c r="C32" s="15"/>
      <c r="D32" s="67"/>
      <c r="E32" s="77"/>
      <c r="H32" s="114"/>
      <c r="I32" s="117"/>
      <c r="J32" s="69" t="s">
        <v>47</v>
      </c>
      <c r="K32" s="59"/>
      <c r="L32" s="90"/>
    </row>
    <row r="33" spans="1:15" ht="15" customHeight="1" x14ac:dyDescent="0.3">
      <c r="A33" s="115">
        <v>8</v>
      </c>
      <c r="B33" s="15" t="s">
        <v>24</v>
      </c>
      <c r="C33" s="15" t="s">
        <v>33</v>
      </c>
      <c r="D33" s="7">
        <v>7.4</v>
      </c>
      <c r="E33" s="75">
        <f>IFERROR(RANK(D33,$D$29:$D$45),0)</f>
        <v>3</v>
      </c>
      <c r="H33" s="114">
        <v>30</v>
      </c>
      <c r="I33" s="15" t="s">
        <v>45</v>
      </c>
      <c r="J33" s="93" t="s">
        <v>46</v>
      </c>
      <c r="K33" s="59">
        <v>8.1999999999999993</v>
      </c>
      <c r="L33" s="75">
        <v>1</v>
      </c>
    </row>
    <row r="34" spans="1:15" ht="18.75" x14ac:dyDescent="0.3">
      <c r="A34" s="115"/>
      <c r="B34" s="94"/>
      <c r="C34" s="15"/>
      <c r="D34" s="7"/>
      <c r="E34" s="75"/>
      <c r="H34" s="114"/>
      <c r="I34" s="99"/>
      <c r="J34" s="59"/>
      <c r="K34" s="59"/>
      <c r="L34" s="90"/>
    </row>
    <row r="35" spans="1:15" ht="18.75" x14ac:dyDescent="0.3">
      <c r="A35" s="115"/>
      <c r="B35" s="94"/>
      <c r="C35" s="15"/>
      <c r="D35" s="7"/>
      <c r="E35" s="75">
        <f>IFERROR(RANK(D35,$D$29:$D$45),0)</f>
        <v>0</v>
      </c>
      <c r="H35" s="107"/>
      <c r="I35" s="108"/>
      <c r="J35" s="21"/>
      <c r="K35" s="21"/>
      <c r="L35" s="86"/>
      <c r="O35" t="s">
        <v>29</v>
      </c>
    </row>
    <row r="36" spans="1:15" ht="21.75" customHeight="1" x14ac:dyDescent="0.3">
      <c r="A36" s="115"/>
      <c r="B36" s="94"/>
      <c r="C36" s="15"/>
      <c r="D36" s="7"/>
      <c r="E36" s="75"/>
      <c r="H36" s="118"/>
      <c r="I36" s="95"/>
      <c r="J36" s="13"/>
      <c r="K36" s="13"/>
      <c r="L36" s="91"/>
      <c r="M36" s="68"/>
    </row>
    <row r="37" spans="1:15" ht="21" x14ac:dyDescent="0.35">
      <c r="A37" s="115"/>
      <c r="B37" s="94"/>
      <c r="C37" s="15"/>
      <c r="D37" s="7"/>
      <c r="E37" s="75">
        <f>IFERROR(RANK(D37,$D$29:$D$45),0)</f>
        <v>0</v>
      </c>
      <c r="H37" s="105"/>
      <c r="I37" s="104"/>
      <c r="J37" s="9" t="s">
        <v>44</v>
      </c>
      <c r="K37" s="12"/>
      <c r="L37" s="85"/>
      <c r="M37" s="68"/>
    </row>
    <row r="38" spans="1:15" ht="18.75" x14ac:dyDescent="0.3">
      <c r="A38" s="105"/>
      <c r="B38" s="94"/>
      <c r="C38" s="15"/>
      <c r="D38" s="7"/>
      <c r="E38" s="75"/>
      <c r="H38" s="103"/>
      <c r="I38" s="94"/>
      <c r="J38" s="12"/>
      <c r="K38" s="12"/>
      <c r="L38" s="85"/>
      <c r="M38" s="68"/>
    </row>
    <row r="39" spans="1:15" ht="15" customHeight="1" x14ac:dyDescent="0.3">
      <c r="A39" s="115"/>
      <c r="B39" s="94"/>
      <c r="C39" s="15"/>
      <c r="D39" s="7"/>
      <c r="E39" s="75">
        <f>IFERROR(RANK(D39,$D$29:$D$45),0)</f>
        <v>0</v>
      </c>
      <c r="H39" s="105"/>
      <c r="I39" s="15"/>
      <c r="J39" s="93"/>
      <c r="K39" s="12"/>
      <c r="L39" s="75">
        <f>IFERROR(RANK(K39,$K$39:$K$42),0)</f>
        <v>0</v>
      </c>
      <c r="M39" s="68"/>
    </row>
    <row r="40" spans="1:15" ht="21" x14ac:dyDescent="0.35">
      <c r="A40" s="115"/>
      <c r="B40" s="94"/>
      <c r="C40" s="100"/>
      <c r="D40" s="7"/>
      <c r="E40" s="75"/>
      <c r="H40" s="106"/>
      <c r="I40" s="94"/>
      <c r="J40" s="12"/>
      <c r="K40" s="12"/>
      <c r="L40" s="92"/>
    </row>
    <row r="41" spans="1:15" ht="18.75" customHeight="1" x14ac:dyDescent="0.3">
      <c r="A41" s="115"/>
      <c r="B41" s="94"/>
      <c r="C41" s="100"/>
      <c r="D41" s="7"/>
      <c r="E41" s="75">
        <f>IFERROR(RANK(D41,$D$29:$D$45),0)</f>
        <v>0</v>
      </c>
      <c r="H41" s="106"/>
      <c r="I41" s="94"/>
      <c r="J41" s="15"/>
      <c r="K41" s="59"/>
      <c r="L41" s="75">
        <f>IFERROR(RANK(K41,$K$39:$K$42),0)</f>
        <v>0</v>
      </c>
    </row>
    <row r="42" spans="1:15" ht="15" customHeight="1" x14ac:dyDescent="0.3">
      <c r="A42" s="115"/>
      <c r="B42" s="94"/>
      <c r="C42" s="15"/>
      <c r="D42" s="7"/>
      <c r="E42" s="75"/>
      <c r="H42" s="105"/>
      <c r="I42" s="94"/>
      <c r="J42" s="12"/>
      <c r="K42" s="12"/>
      <c r="L42" s="85"/>
    </row>
    <row r="43" spans="1:15" ht="18.75" x14ac:dyDescent="0.3">
      <c r="A43" s="115"/>
      <c r="B43" s="94"/>
      <c r="C43" s="15"/>
      <c r="D43" s="7"/>
      <c r="E43" s="75">
        <f>IFERROR(RANK(D43,$D$29:$D$45),0)</f>
        <v>0</v>
      </c>
      <c r="H43" s="107"/>
      <c r="I43" s="108"/>
      <c r="J43" s="21"/>
      <c r="K43" s="21"/>
      <c r="L43" s="86"/>
    </row>
    <row r="44" spans="1:15" ht="15" customHeight="1" x14ac:dyDescent="0.3">
      <c r="A44" s="115"/>
      <c r="B44" s="94"/>
      <c r="C44" s="15"/>
      <c r="D44" s="7"/>
      <c r="E44" s="75"/>
      <c r="H44" s="105"/>
      <c r="I44" s="94"/>
      <c r="J44" s="12"/>
      <c r="K44" s="12"/>
      <c r="L44" s="85"/>
    </row>
    <row r="45" spans="1:15" ht="21" x14ac:dyDescent="0.35">
      <c r="A45" s="115"/>
      <c r="B45" s="94"/>
      <c r="C45" s="15"/>
      <c r="D45" s="7"/>
      <c r="E45" s="75">
        <f>IFERROR(RANK(D45,$D$29:$D$45),0)</f>
        <v>0</v>
      </c>
      <c r="H45" s="113"/>
      <c r="I45" s="104"/>
      <c r="J45" s="9" t="s">
        <v>44</v>
      </c>
      <c r="K45" s="13"/>
      <c r="L45" s="91"/>
    </row>
    <row r="46" spans="1:15" ht="15.75" x14ac:dyDescent="0.25">
      <c r="A46" s="125"/>
      <c r="B46" s="108"/>
      <c r="C46" s="21"/>
      <c r="D46" s="71"/>
      <c r="E46" s="78"/>
      <c r="H46" s="118"/>
      <c r="I46" s="119"/>
      <c r="J46" s="70"/>
      <c r="K46" s="12"/>
      <c r="L46" s="85"/>
    </row>
    <row r="47" spans="1:15" ht="18.75" x14ac:dyDescent="0.3">
      <c r="A47" s="120"/>
      <c r="B47" s="95"/>
      <c r="C47" s="13"/>
      <c r="D47" s="7"/>
      <c r="E47" s="75"/>
      <c r="H47" s="118"/>
      <c r="I47" s="119"/>
      <c r="J47" s="100"/>
      <c r="K47" s="12"/>
      <c r="L47" s="75">
        <f>IFERROR(RANK(K47,$K$47:$K$54),0)</f>
        <v>0</v>
      </c>
    </row>
    <row r="48" spans="1:15" ht="21" x14ac:dyDescent="0.35">
      <c r="A48" s="113"/>
      <c r="B48" s="104"/>
      <c r="C48" s="9" t="s">
        <v>27</v>
      </c>
      <c r="D48" s="7"/>
      <c r="E48" s="75"/>
      <c r="H48" s="115"/>
      <c r="I48" s="94"/>
      <c r="J48" s="15"/>
      <c r="K48" s="12"/>
      <c r="L48" s="85"/>
    </row>
    <row r="49" spans="1:12" ht="18.75" x14ac:dyDescent="0.3">
      <c r="A49" s="105"/>
      <c r="B49" s="94"/>
      <c r="C49" s="12"/>
      <c r="D49" s="7"/>
      <c r="E49" s="75"/>
      <c r="H49" s="106"/>
      <c r="I49" s="94"/>
      <c r="J49" s="15"/>
      <c r="K49" s="12"/>
      <c r="L49" s="75">
        <f>IFERROR(RANK(K49,$K$47:$K$54),0)</f>
        <v>0</v>
      </c>
    </row>
    <row r="50" spans="1:12" ht="18.75" x14ac:dyDescent="0.3">
      <c r="A50" s="115">
        <v>19</v>
      </c>
      <c r="B50" s="94"/>
      <c r="C50" s="15"/>
      <c r="D50" s="7">
        <v>7.85</v>
      </c>
      <c r="E50" s="75">
        <f>IFERROR(RANK(D50,$D$50:$D$52),0)</f>
        <v>1</v>
      </c>
      <c r="H50" s="120"/>
      <c r="I50" s="95"/>
      <c r="J50" s="93"/>
      <c r="K50" s="12"/>
      <c r="L50" s="85"/>
    </row>
    <row r="51" spans="1:12" ht="18.75" x14ac:dyDescent="0.3">
      <c r="A51" s="105"/>
      <c r="B51" s="94"/>
      <c r="C51" s="12"/>
      <c r="D51" s="7"/>
      <c r="E51" s="75"/>
      <c r="H51" s="115"/>
      <c r="I51" s="94"/>
      <c r="J51" s="15"/>
      <c r="K51" s="12"/>
      <c r="L51" s="75">
        <f>IFERROR(RANK(K51,$K$47:$K$54),0)</f>
        <v>0</v>
      </c>
    </row>
    <row r="52" spans="1:12" ht="19.5" thickBot="1" x14ac:dyDescent="0.35">
      <c r="A52" s="79"/>
      <c r="B52" s="80"/>
      <c r="C52" s="80"/>
      <c r="D52" s="81"/>
      <c r="E52" s="82">
        <f>IFERROR(RANK(D52,$D$50:$D$52),0)</f>
        <v>0</v>
      </c>
      <c r="H52" s="105"/>
      <c r="I52" s="95"/>
      <c r="J52" s="93"/>
      <c r="K52" s="12"/>
      <c r="L52" s="85"/>
    </row>
    <row r="53" spans="1:12" ht="18.75" x14ac:dyDescent="0.3">
      <c r="A53" s="5"/>
      <c r="B53" s="3"/>
      <c r="C53" s="3"/>
      <c r="H53" s="106"/>
      <c r="I53" s="94"/>
      <c r="J53" s="15"/>
      <c r="K53" s="12"/>
      <c r="L53" s="75">
        <f>IFERROR(RANK(K53,$K$47:$K$54),0)</f>
        <v>0</v>
      </c>
    </row>
    <row r="54" spans="1:12" ht="16.5" thickBot="1" x14ac:dyDescent="0.3">
      <c r="H54" s="126"/>
      <c r="I54" s="127"/>
      <c r="J54" s="80"/>
      <c r="K54" s="80"/>
      <c r="L54" s="128"/>
    </row>
  </sheetData>
  <mergeCells count="1">
    <mergeCell ref="A1:L1"/>
  </mergeCells>
  <pageMargins left="0" right="0" top="0" bottom="0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"/>
  <sheetViews>
    <sheetView zoomScale="70" zoomScaleNormal="70" workbookViewId="0">
      <selection activeCell="Q23" sqref="Q23"/>
    </sheetView>
  </sheetViews>
  <sheetFormatPr defaultRowHeight="15" x14ac:dyDescent="0.25"/>
  <cols>
    <col min="1" max="1" width="6" customWidth="1"/>
    <col min="2" max="2" width="12.42578125" customWidth="1"/>
    <col min="3" max="3" width="45.7109375" customWidth="1"/>
    <col min="4" max="4" width="12" customWidth="1"/>
    <col min="5" max="5" width="9.85546875" customWidth="1"/>
    <col min="6" max="6" width="9.28515625" customWidth="1"/>
    <col min="7" max="7" width="10" customWidth="1"/>
    <col min="8" max="8" width="9.5703125" customWidth="1"/>
    <col min="9" max="9" width="9.140625" customWidth="1"/>
    <col min="10" max="10" width="13.7109375" customWidth="1"/>
    <col min="11" max="11" width="9.7109375" customWidth="1"/>
    <col min="12" max="12" width="11.7109375" customWidth="1"/>
    <col min="13" max="13" width="9.5703125" customWidth="1"/>
  </cols>
  <sheetData>
    <row r="1" spans="1:14" ht="46.5" x14ac:dyDescent="0.7">
      <c r="A1" s="166" t="s">
        <v>99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4" ht="19.5" thickBot="1" x14ac:dyDescent="0.35">
      <c r="A2" s="36"/>
      <c r="B2" s="37"/>
      <c r="C2" s="38"/>
      <c r="D2" s="10" t="s">
        <v>15</v>
      </c>
      <c r="E2" s="10" t="s">
        <v>14</v>
      </c>
      <c r="F2" s="28" t="s">
        <v>10</v>
      </c>
      <c r="G2" s="10" t="s">
        <v>15</v>
      </c>
      <c r="H2" s="10" t="s">
        <v>14</v>
      </c>
      <c r="I2" s="28" t="s">
        <v>10</v>
      </c>
      <c r="J2" s="39"/>
      <c r="K2" s="40"/>
      <c r="L2" s="41"/>
      <c r="M2" s="40"/>
      <c r="N2" s="23"/>
    </row>
    <row r="3" spans="1:14" ht="19.5" thickBot="1" x14ac:dyDescent="0.35">
      <c r="A3" s="10" t="s">
        <v>4</v>
      </c>
      <c r="B3" s="50" t="s">
        <v>7</v>
      </c>
      <c r="C3" s="50" t="s">
        <v>8</v>
      </c>
      <c r="D3" s="50" t="s">
        <v>12</v>
      </c>
      <c r="E3" s="50" t="s">
        <v>12</v>
      </c>
      <c r="F3" s="51" t="s">
        <v>9</v>
      </c>
      <c r="G3" s="50" t="s">
        <v>11</v>
      </c>
      <c r="H3" s="50" t="s">
        <v>13</v>
      </c>
      <c r="I3" s="51" t="s">
        <v>13</v>
      </c>
      <c r="J3" s="50" t="s">
        <v>16</v>
      </c>
      <c r="K3" s="52" t="s">
        <v>17</v>
      </c>
      <c r="L3" s="53" t="s">
        <v>18</v>
      </c>
      <c r="M3" s="54"/>
      <c r="N3" s="54" t="s">
        <v>3</v>
      </c>
    </row>
    <row r="4" spans="1:14" ht="15.75" thickTop="1" x14ac:dyDescent="0.25">
      <c r="A4" s="12"/>
      <c r="B4" s="44"/>
      <c r="C4" s="44"/>
      <c r="D4" s="45"/>
      <c r="E4" s="45"/>
      <c r="F4" s="46"/>
      <c r="G4" s="45"/>
      <c r="H4" s="45"/>
      <c r="I4" s="46"/>
      <c r="J4" s="45"/>
      <c r="K4" s="47"/>
      <c r="L4" s="48"/>
      <c r="M4" s="49"/>
    </row>
    <row r="5" spans="1:14" ht="26.25" customHeight="1" x14ac:dyDescent="0.3">
      <c r="A5" s="12"/>
      <c r="B5" s="11" t="s">
        <v>56</v>
      </c>
      <c r="C5" s="11"/>
      <c r="D5" s="8"/>
      <c r="E5" s="8"/>
      <c r="F5" s="29"/>
      <c r="G5" s="8"/>
      <c r="H5" s="8"/>
      <c r="I5" s="29"/>
      <c r="J5" s="8"/>
      <c r="K5" s="32"/>
      <c r="L5" s="34"/>
      <c r="M5" s="130"/>
      <c r="N5" s="12"/>
    </row>
    <row r="6" spans="1:14" ht="23.25" customHeight="1" x14ac:dyDescent="0.25">
      <c r="A6" s="115">
        <v>211</v>
      </c>
      <c r="B6" s="94" t="s">
        <v>66</v>
      </c>
      <c r="C6" s="94" t="s">
        <v>58</v>
      </c>
      <c r="D6" s="8">
        <v>7.9</v>
      </c>
      <c r="E6" s="8">
        <v>8</v>
      </c>
      <c r="F6" s="29">
        <f t="shared" ref="F6" si="0">IFERROR(AVERAGE(D6:E6),0)</f>
        <v>7.95</v>
      </c>
      <c r="G6" s="8">
        <v>8.3000000000000007</v>
      </c>
      <c r="H6" s="8">
        <v>8.8000000000000007</v>
      </c>
      <c r="I6" s="29">
        <f t="shared" ref="I6" si="1">IFERROR(AVERAGE(G6:H6),0)</f>
        <v>8.5500000000000007</v>
      </c>
      <c r="J6" s="8">
        <v>9.94</v>
      </c>
      <c r="K6" s="32">
        <v>0</v>
      </c>
      <c r="L6" s="129">
        <f t="shared" ref="L6" si="2">F6+I6+J6+K6</f>
        <v>26.439999999999998</v>
      </c>
      <c r="N6" s="12">
        <v>1</v>
      </c>
    </row>
    <row r="7" spans="1:14" x14ac:dyDescent="0.25">
      <c r="A7" s="8"/>
      <c r="B7" s="12"/>
      <c r="C7" s="12"/>
      <c r="D7" s="8"/>
      <c r="E7" s="8"/>
      <c r="F7" s="29"/>
      <c r="G7" s="8"/>
      <c r="H7" s="8"/>
      <c r="I7" s="29"/>
      <c r="J7" s="8"/>
      <c r="K7" s="32"/>
      <c r="L7" s="129">
        <f>F7+I7+J7+K7</f>
        <v>0</v>
      </c>
      <c r="M7" s="130"/>
      <c r="N7" s="12">
        <v>0</v>
      </c>
    </row>
    <row r="8" spans="1:14" x14ac:dyDescent="0.25">
      <c r="A8" s="20"/>
      <c r="B8" s="55"/>
      <c r="C8" s="55"/>
      <c r="D8" s="20"/>
      <c r="E8" s="20"/>
      <c r="F8" s="56"/>
      <c r="G8" s="20"/>
      <c r="H8" s="20"/>
      <c r="I8" s="56"/>
      <c r="J8" s="20"/>
      <c r="K8" s="57"/>
      <c r="L8" s="58"/>
      <c r="M8" s="131"/>
      <c r="N8" s="12"/>
    </row>
    <row r="9" spans="1:14" ht="18.75" x14ac:dyDescent="0.3">
      <c r="A9" s="8"/>
      <c r="B9" s="11" t="s">
        <v>100</v>
      </c>
      <c r="C9" s="12"/>
      <c r="D9" s="8"/>
      <c r="E9" s="8"/>
      <c r="F9" s="29"/>
      <c r="G9" s="8"/>
      <c r="H9" s="8"/>
      <c r="I9" s="29"/>
      <c r="J9" s="8"/>
      <c r="K9" s="32"/>
      <c r="L9" s="42"/>
      <c r="M9" s="130"/>
      <c r="N9" s="12"/>
    </row>
    <row r="10" spans="1:14" ht="21" customHeight="1" x14ac:dyDescent="0.25">
      <c r="A10" s="115">
        <v>220</v>
      </c>
      <c r="B10" s="94" t="s">
        <v>66</v>
      </c>
      <c r="C10" s="94" t="s">
        <v>61</v>
      </c>
      <c r="D10" s="8">
        <v>8.3000000000000007</v>
      </c>
      <c r="E10" s="8">
        <v>8.3000000000000007</v>
      </c>
      <c r="F10" s="29">
        <f t="shared" ref="F10" si="3">IFERROR(AVERAGE(D10:E10),0)</f>
        <v>8.3000000000000007</v>
      </c>
      <c r="G10" s="8">
        <v>8.6</v>
      </c>
      <c r="H10" s="8">
        <v>9</v>
      </c>
      <c r="I10" s="29">
        <f t="shared" ref="I10" si="4">IFERROR(AVERAGE(G10:H10),0)</f>
        <v>8.8000000000000007</v>
      </c>
      <c r="J10" s="8">
        <v>9.91</v>
      </c>
      <c r="K10" s="32">
        <v>-0.3</v>
      </c>
      <c r="L10" s="129">
        <f t="shared" ref="L10" si="5">F10+I10+J10+K10</f>
        <v>26.71</v>
      </c>
      <c r="M10" s="130"/>
      <c r="N10" s="12">
        <v>1</v>
      </c>
    </row>
    <row r="11" spans="1:14" x14ac:dyDescent="0.25">
      <c r="A11" s="139"/>
      <c r="B11" s="149"/>
      <c r="C11" s="149"/>
      <c r="D11" s="139"/>
      <c r="E11" s="139"/>
      <c r="F11" s="140"/>
      <c r="G11" s="139"/>
      <c r="H11" s="139"/>
      <c r="I11" s="140"/>
      <c r="J11" s="139"/>
      <c r="K11" s="141"/>
      <c r="L11" s="129">
        <f t="shared" ref="L11" si="6">F11+I11+J11+K11</f>
        <v>0</v>
      </c>
      <c r="M11" s="130"/>
      <c r="N11" s="12">
        <v>0</v>
      </c>
    </row>
    <row r="12" spans="1:14" x14ac:dyDescent="0.25">
      <c r="A12" s="17"/>
      <c r="B12" s="18"/>
      <c r="C12" s="18"/>
      <c r="D12" s="17"/>
      <c r="E12" s="17"/>
      <c r="F12" s="30"/>
      <c r="G12" s="17"/>
      <c r="H12" s="17"/>
      <c r="I12" s="30"/>
      <c r="J12" s="17"/>
      <c r="K12" s="33"/>
      <c r="L12" s="43"/>
      <c r="M12" s="132"/>
      <c r="N12" s="12"/>
    </row>
    <row r="13" spans="1:14" ht="18.75" x14ac:dyDescent="0.3">
      <c r="A13" s="167" t="s">
        <v>82</v>
      </c>
      <c r="B13" s="168"/>
      <c r="C13" s="169"/>
      <c r="D13" s="13"/>
      <c r="E13" s="8"/>
      <c r="F13" s="29"/>
      <c r="G13" s="8"/>
      <c r="H13" s="8"/>
      <c r="I13" s="29"/>
      <c r="J13" s="8"/>
      <c r="K13" s="32"/>
      <c r="L13" s="42"/>
      <c r="M13" s="130"/>
      <c r="N13" s="12"/>
    </row>
    <row r="14" spans="1:14" ht="15.75" x14ac:dyDescent="0.25">
      <c r="A14" s="115"/>
      <c r="B14" s="94"/>
      <c r="C14" s="94"/>
      <c r="D14" s="8"/>
      <c r="E14" s="8"/>
      <c r="F14" s="29"/>
      <c r="G14" s="8"/>
      <c r="H14" s="8"/>
      <c r="I14" s="29"/>
      <c r="J14" s="8"/>
      <c r="K14" s="32"/>
      <c r="L14" s="129"/>
      <c r="M14" s="130"/>
      <c r="N14" s="12"/>
    </row>
    <row r="15" spans="1:14" ht="19.5" customHeight="1" x14ac:dyDescent="0.25">
      <c r="A15" s="136">
        <v>323</v>
      </c>
      <c r="B15" s="66" t="s">
        <v>66</v>
      </c>
      <c r="C15" s="94" t="s">
        <v>101</v>
      </c>
      <c r="D15" s="8">
        <v>8.6</v>
      </c>
      <c r="E15" s="8">
        <v>8.8000000000000007</v>
      </c>
      <c r="F15" s="29">
        <f t="shared" ref="F15" si="7">IFERROR(AVERAGE(D15:E15),0)</f>
        <v>8.6999999999999993</v>
      </c>
      <c r="G15" s="8">
        <v>8.3000000000000007</v>
      </c>
      <c r="H15" s="8">
        <v>8.5</v>
      </c>
      <c r="I15" s="29">
        <f t="shared" ref="I15" si="8">IFERROR(AVERAGE(G15:H15),0)</f>
        <v>8.4</v>
      </c>
      <c r="J15" s="8">
        <v>10</v>
      </c>
      <c r="K15" s="32">
        <v>0</v>
      </c>
      <c r="L15" s="129">
        <f t="shared" ref="L15" si="9">F15+I15+J15+K15</f>
        <v>27.1</v>
      </c>
      <c r="M15" s="130"/>
      <c r="N15" s="12">
        <v>1</v>
      </c>
    </row>
    <row r="16" spans="1:14" ht="15.75" x14ac:dyDescent="0.25">
      <c r="A16" s="115"/>
      <c r="B16" s="94"/>
      <c r="C16" s="94"/>
      <c r="D16" s="8"/>
      <c r="E16" s="8"/>
      <c r="F16" s="29"/>
      <c r="G16" s="8"/>
      <c r="H16" s="8"/>
      <c r="I16" s="29"/>
      <c r="J16" s="8"/>
      <c r="K16" s="32"/>
      <c r="L16" s="129"/>
      <c r="M16" s="130"/>
      <c r="N16" s="12"/>
    </row>
    <row r="17" spans="1:14" ht="15.75" x14ac:dyDescent="0.25">
      <c r="A17" s="163"/>
      <c r="B17" s="164"/>
      <c r="C17" s="164"/>
      <c r="D17" s="17"/>
      <c r="E17" s="17"/>
      <c r="F17" s="30"/>
      <c r="G17" s="17"/>
      <c r="H17" s="17"/>
      <c r="I17" s="30"/>
      <c r="J17" s="17"/>
      <c r="K17" s="33"/>
      <c r="L17" s="165"/>
      <c r="M17" s="132"/>
      <c r="N17" s="18"/>
    </row>
    <row r="18" spans="1:14" ht="18.75" x14ac:dyDescent="0.3">
      <c r="A18" s="115"/>
      <c r="B18" s="11" t="s">
        <v>85</v>
      </c>
      <c r="C18" s="12"/>
      <c r="D18" s="8"/>
      <c r="E18" s="8"/>
      <c r="F18" s="29"/>
      <c r="G18" s="8"/>
      <c r="H18" s="8"/>
      <c r="I18" s="29"/>
      <c r="J18" s="8"/>
      <c r="K18" s="32"/>
      <c r="L18" s="129"/>
      <c r="M18" s="130"/>
      <c r="N18" s="12"/>
    </row>
    <row r="19" spans="1:14" ht="22.5" customHeight="1" x14ac:dyDescent="0.25">
      <c r="A19" s="147">
        <v>420</v>
      </c>
      <c r="B19" s="66" t="s">
        <v>66</v>
      </c>
      <c r="C19" s="94" t="s">
        <v>86</v>
      </c>
      <c r="D19" s="8">
        <v>9</v>
      </c>
      <c r="E19" s="8">
        <v>8.9</v>
      </c>
      <c r="F19" s="29">
        <f>IFERROR(AVERAGE(D19:E19),0)</f>
        <v>8.9499999999999993</v>
      </c>
      <c r="G19" s="8">
        <v>8.1999999999999993</v>
      </c>
      <c r="H19" s="8">
        <v>8.6</v>
      </c>
      <c r="I19" s="29">
        <f>IFERROR(AVERAGE(G19:H19),0)</f>
        <v>8.3999999999999986</v>
      </c>
      <c r="J19" s="8">
        <v>9.94</v>
      </c>
      <c r="K19" s="32">
        <v>0</v>
      </c>
      <c r="L19" s="129">
        <f>F19+I19+J19+K19</f>
        <v>27.29</v>
      </c>
      <c r="M19" s="130"/>
      <c r="N19" s="12">
        <f>IFERROR(RANK(L19,$M$74:$M$77),0)</f>
        <v>0</v>
      </c>
    </row>
    <row r="20" spans="1:14" x14ac:dyDescent="0.25">
      <c r="A20" s="8"/>
      <c r="B20" s="12"/>
      <c r="C20" s="12"/>
      <c r="D20" s="8"/>
      <c r="E20" s="8"/>
      <c r="F20" s="29"/>
      <c r="G20" s="8"/>
      <c r="H20" s="8"/>
      <c r="I20" s="29"/>
      <c r="J20" s="8"/>
      <c r="K20" s="32"/>
      <c r="L20" s="129"/>
      <c r="M20" s="130"/>
      <c r="N20" s="12"/>
    </row>
    <row r="21" spans="1:14" x14ac:dyDescent="0.25">
      <c r="A21" s="8"/>
      <c r="B21" s="12"/>
      <c r="C21" s="27"/>
      <c r="D21" s="8"/>
      <c r="E21" s="8"/>
      <c r="F21" s="29"/>
      <c r="G21" s="8"/>
      <c r="H21" s="8"/>
      <c r="I21" s="29"/>
      <c r="J21" s="8"/>
      <c r="K21" s="32"/>
      <c r="L21" s="129"/>
      <c r="M21" s="130"/>
      <c r="N21" s="12"/>
    </row>
    <row r="22" spans="1:14" x14ac:dyDescent="0.25">
      <c r="A22" s="18"/>
      <c r="B22" s="18"/>
      <c r="C22" s="18"/>
      <c r="D22" s="17"/>
      <c r="E22" s="17"/>
      <c r="F22" s="30"/>
      <c r="G22" s="17"/>
      <c r="H22" s="17"/>
      <c r="I22" s="30"/>
      <c r="J22" s="17"/>
      <c r="K22" s="33"/>
      <c r="L22" s="43"/>
      <c r="M22" s="132"/>
      <c r="N22" s="12"/>
    </row>
    <row r="23" spans="1:14" ht="18.75" x14ac:dyDescent="0.3">
      <c r="A23" s="10"/>
      <c r="B23" s="11"/>
      <c r="C23" s="11"/>
      <c r="D23" s="8"/>
      <c r="E23" s="8"/>
      <c r="F23" s="29"/>
      <c r="G23" s="8"/>
      <c r="H23" s="8"/>
      <c r="I23" s="29"/>
      <c r="J23" s="8"/>
      <c r="K23" s="32"/>
      <c r="L23" s="42"/>
      <c r="M23" s="130"/>
      <c r="N23" s="12"/>
    </row>
    <row r="24" spans="1:14" ht="15.75" x14ac:dyDescent="0.25">
      <c r="A24" s="115"/>
      <c r="B24" s="94"/>
      <c r="C24" s="138"/>
      <c r="D24" s="8"/>
      <c r="E24" s="8"/>
      <c r="F24" s="29"/>
      <c r="G24" s="8"/>
      <c r="H24" s="8"/>
      <c r="I24" s="29"/>
      <c r="J24" s="8"/>
      <c r="K24" s="32"/>
      <c r="L24" s="129"/>
      <c r="M24" s="130"/>
      <c r="N24" s="12"/>
    </row>
    <row r="25" spans="1:14" ht="15.75" x14ac:dyDescent="0.25">
      <c r="A25" s="115"/>
      <c r="B25" s="94"/>
      <c r="C25" s="66"/>
      <c r="D25" s="8"/>
      <c r="E25" s="8"/>
      <c r="F25" s="29"/>
      <c r="G25" s="8"/>
      <c r="H25" s="8"/>
      <c r="I25" s="29"/>
      <c r="J25" s="8"/>
      <c r="K25" s="32"/>
      <c r="L25" s="129"/>
      <c r="M25" s="130"/>
      <c r="N25" s="12"/>
    </row>
    <row r="26" spans="1:14" x14ac:dyDescent="0.25">
      <c r="A26" s="25"/>
      <c r="B26" s="12"/>
      <c r="C26" s="27"/>
      <c r="D26" s="8"/>
      <c r="E26" s="8"/>
      <c r="F26" s="29"/>
      <c r="G26" s="8"/>
      <c r="H26" s="8"/>
      <c r="I26" s="29"/>
      <c r="J26" s="8"/>
      <c r="K26" s="32"/>
      <c r="L26" s="129"/>
      <c r="M26" s="130"/>
      <c r="N26" s="12"/>
    </row>
    <row r="27" spans="1:14" x14ac:dyDescent="0.25">
      <c r="A27" s="17"/>
      <c r="B27" s="18"/>
      <c r="C27" s="18"/>
      <c r="D27" s="17"/>
      <c r="E27" s="17"/>
      <c r="F27" s="30"/>
      <c r="G27" s="17"/>
      <c r="H27" s="17"/>
      <c r="I27" s="30"/>
      <c r="J27" s="17"/>
      <c r="K27" s="33"/>
      <c r="L27" s="43"/>
      <c r="M27" s="132"/>
      <c r="N27" s="12"/>
    </row>
    <row r="28" spans="1:14" ht="18.75" x14ac:dyDescent="0.3">
      <c r="A28" s="8"/>
      <c r="B28" s="11"/>
      <c r="C28" s="11"/>
      <c r="D28" s="8"/>
      <c r="E28" s="8"/>
      <c r="F28" s="29"/>
      <c r="G28" s="8"/>
      <c r="H28" s="8"/>
      <c r="I28" s="29"/>
      <c r="J28" s="8"/>
      <c r="K28" s="32"/>
      <c r="L28" s="42"/>
      <c r="M28" s="130"/>
      <c r="N28" s="12"/>
    </row>
    <row r="29" spans="1:14" ht="15.75" x14ac:dyDescent="0.25">
      <c r="A29" s="115"/>
      <c r="B29" s="94"/>
      <c r="C29" s="94"/>
      <c r="D29" s="8"/>
      <c r="E29" s="8"/>
      <c r="F29" s="29"/>
      <c r="G29" s="8"/>
      <c r="H29" s="8"/>
      <c r="I29" s="29"/>
      <c r="J29" s="8"/>
      <c r="K29" s="32"/>
      <c r="L29" s="129"/>
      <c r="N29" s="12"/>
    </row>
    <row r="30" spans="1:14" ht="15.75" x14ac:dyDescent="0.25">
      <c r="A30" s="115"/>
      <c r="B30" s="94"/>
      <c r="C30" s="94"/>
      <c r="D30" s="8"/>
      <c r="E30" s="8"/>
      <c r="F30" s="29"/>
      <c r="G30" s="8"/>
      <c r="H30" s="8"/>
      <c r="I30" s="29"/>
      <c r="J30" s="8"/>
      <c r="K30" s="32"/>
      <c r="L30" s="129"/>
      <c r="N30" s="12"/>
    </row>
    <row r="31" spans="1:14" ht="15.75" x14ac:dyDescent="0.25">
      <c r="A31" s="115"/>
      <c r="B31" s="94"/>
      <c r="C31" s="94"/>
      <c r="D31" s="8"/>
      <c r="E31" s="8"/>
      <c r="F31" s="29"/>
      <c r="G31" s="8"/>
      <c r="H31" s="8"/>
      <c r="I31" s="29"/>
      <c r="J31" s="8"/>
      <c r="K31" s="32"/>
      <c r="L31" s="129"/>
      <c r="N31" s="12"/>
    </row>
    <row r="32" spans="1:14" x14ac:dyDescent="0.25">
      <c r="A32" s="8"/>
      <c r="B32" s="27"/>
      <c r="C32" s="27"/>
      <c r="D32" s="8"/>
      <c r="E32" s="8"/>
      <c r="F32" s="29"/>
      <c r="G32" s="8"/>
      <c r="H32" s="8"/>
      <c r="I32" s="29"/>
      <c r="J32" s="8"/>
      <c r="K32" s="32"/>
      <c r="L32" s="129"/>
      <c r="N32" s="12"/>
    </row>
    <row r="33" spans="1:14" x14ac:dyDescent="0.25">
      <c r="A33" s="8"/>
      <c r="B33" s="27"/>
      <c r="C33" s="27"/>
      <c r="D33" s="8"/>
      <c r="E33" s="8"/>
      <c r="F33" s="29"/>
      <c r="G33" s="8"/>
      <c r="H33" s="8"/>
      <c r="I33" s="29"/>
      <c r="J33" s="8"/>
      <c r="K33" s="32"/>
      <c r="L33" s="129"/>
      <c r="M33" s="133"/>
      <c r="N33" s="12"/>
    </row>
    <row r="34" spans="1:14" x14ac:dyDescent="0.25">
      <c r="A34" s="8"/>
      <c r="B34" s="70"/>
      <c r="C34" s="27"/>
      <c r="D34" s="8"/>
      <c r="E34" s="8"/>
      <c r="F34" s="29"/>
      <c r="G34" s="8"/>
      <c r="H34" s="8"/>
      <c r="I34" s="29"/>
      <c r="J34" s="8"/>
      <c r="K34" s="32"/>
      <c r="L34" s="129"/>
      <c r="M34" s="133"/>
      <c r="N34" s="12"/>
    </row>
    <row r="35" spans="1:14" x14ac:dyDescent="0.25">
      <c r="A35" s="25"/>
      <c r="B35" s="27"/>
      <c r="C35" s="27"/>
      <c r="D35" s="8"/>
      <c r="E35" s="8"/>
      <c r="F35" s="29"/>
      <c r="G35" s="8"/>
      <c r="H35" s="8"/>
      <c r="I35" s="29"/>
      <c r="J35" s="8"/>
      <c r="K35" s="32"/>
      <c r="L35" s="129"/>
      <c r="M35" s="133"/>
      <c r="N35" s="12"/>
    </row>
    <row r="36" spans="1:14" x14ac:dyDescent="0.25">
      <c r="A36" s="8"/>
      <c r="B36" s="27"/>
      <c r="C36" s="27"/>
      <c r="D36" s="8"/>
      <c r="E36" s="8"/>
      <c r="F36" s="29"/>
      <c r="G36" s="8"/>
      <c r="H36" s="8"/>
      <c r="I36" s="29"/>
      <c r="J36" s="8"/>
      <c r="K36" s="32"/>
      <c r="L36" s="129"/>
      <c r="M36" s="133"/>
      <c r="N36" s="12"/>
    </row>
    <row r="37" spans="1:14" x14ac:dyDescent="0.25">
      <c r="A37" s="12"/>
      <c r="B37" s="12"/>
      <c r="C37" s="12"/>
      <c r="D37" s="8"/>
      <c r="E37" s="8"/>
      <c r="F37" s="29"/>
      <c r="G37" s="8"/>
      <c r="H37" s="8"/>
      <c r="I37" s="29"/>
      <c r="J37" s="8"/>
      <c r="K37" s="32"/>
      <c r="L37" s="42"/>
      <c r="M37" s="133"/>
      <c r="N37" s="12"/>
    </row>
    <row r="38" spans="1:14" x14ac:dyDescent="0.25">
      <c r="A38" s="18"/>
      <c r="B38" s="18"/>
      <c r="C38" s="18"/>
      <c r="D38" s="17"/>
      <c r="E38" s="17"/>
      <c r="F38" s="30"/>
      <c r="G38" s="17"/>
      <c r="H38" s="17"/>
      <c r="I38" s="30"/>
      <c r="J38" s="17"/>
      <c r="K38" s="33"/>
      <c r="L38" s="43"/>
      <c r="M38" s="132"/>
      <c r="N38" s="12"/>
    </row>
    <row r="39" spans="1:14" ht="18.75" x14ac:dyDescent="0.3">
      <c r="A39" s="10"/>
      <c r="B39" s="11"/>
      <c r="C39" s="11"/>
      <c r="D39" s="8"/>
      <c r="E39" s="8"/>
      <c r="F39" s="29"/>
      <c r="G39" s="8"/>
      <c r="H39" s="8"/>
      <c r="I39" s="29"/>
      <c r="J39" s="8"/>
      <c r="K39" s="32"/>
      <c r="L39" s="42"/>
      <c r="M39" s="130"/>
      <c r="N39" s="12"/>
    </row>
    <row r="40" spans="1:14" ht="15.75" x14ac:dyDescent="0.25">
      <c r="A40" s="115"/>
      <c r="B40" s="94"/>
      <c r="C40" s="94"/>
      <c r="D40" s="8"/>
      <c r="E40" s="8"/>
      <c r="F40" s="29"/>
      <c r="G40" s="8"/>
      <c r="H40" s="8"/>
      <c r="I40" s="29"/>
      <c r="J40" s="8"/>
      <c r="K40" s="32"/>
      <c r="L40" s="129"/>
      <c r="M40" s="130"/>
      <c r="N40" s="12"/>
    </row>
    <row r="41" spans="1:14" x14ac:dyDescent="0.25">
      <c r="A41" s="8"/>
      <c r="B41" s="12"/>
      <c r="C41" s="27"/>
      <c r="D41" s="8"/>
      <c r="E41" s="8"/>
      <c r="F41" s="29"/>
      <c r="G41" s="8"/>
      <c r="H41" s="8"/>
      <c r="I41" s="29"/>
      <c r="J41" s="8"/>
      <c r="K41" s="32"/>
      <c r="L41" s="129"/>
      <c r="M41" s="130"/>
      <c r="N41" s="12"/>
    </row>
    <row r="42" spans="1:14" ht="18.75" x14ac:dyDescent="0.3">
      <c r="A42" s="8"/>
      <c r="B42" s="11"/>
      <c r="C42" s="27"/>
      <c r="D42" s="8"/>
      <c r="E42" s="8"/>
      <c r="F42" s="29"/>
      <c r="G42" s="8"/>
      <c r="H42" s="8"/>
      <c r="I42" s="29"/>
      <c r="J42" s="8"/>
      <c r="K42" s="32"/>
      <c r="L42" s="42"/>
      <c r="M42" s="130"/>
      <c r="N42" s="12"/>
    </row>
    <row r="43" spans="1:14" ht="18.75" x14ac:dyDescent="0.3">
      <c r="A43" s="17"/>
      <c r="B43" s="64"/>
      <c r="C43" s="65"/>
      <c r="D43" s="17"/>
      <c r="E43" s="17"/>
      <c r="F43" s="30"/>
      <c r="G43" s="17"/>
      <c r="H43" s="17"/>
      <c r="I43" s="30"/>
      <c r="J43" s="17"/>
      <c r="K43" s="33"/>
      <c r="L43" s="43"/>
      <c r="M43" s="132"/>
      <c r="N43" s="12"/>
    </row>
    <row r="44" spans="1:14" ht="18.75" x14ac:dyDescent="0.3">
      <c r="A44" s="60"/>
      <c r="B44" s="11"/>
      <c r="C44" s="11"/>
      <c r="D44" s="60"/>
      <c r="E44" s="60"/>
      <c r="F44" s="61"/>
      <c r="G44" s="60"/>
      <c r="H44" s="60"/>
      <c r="I44" s="61"/>
      <c r="J44" s="60"/>
      <c r="K44" s="62"/>
      <c r="L44" s="63"/>
      <c r="M44" s="134"/>
      <c r="N44" s="12"/>
    </row>
    <row r="45" spans="1:14" ht="15.75" x14ac:dyDescent="0.25">
      <c r="A45" s="115"/>
      <c r="B45" s="94"/>
      <c r="C45" s="94"/>
      <c r="D45" s="8"/>
      <c r="E45" s="8"/>
      <c r="F45" s="29"/>
      <c r="G45" s="8"/>
      <c r="H45" s="8"/>
      <c r="I45" s="29"/>
      <c r="J45" s="8"/>
      <c r="K45" s="32"/>
      <c r="L45" s="129"/>
      <c r="M45" s="130"/>
      <c r="N45" s="12"/>
    </row>
    <row r="46" spans="1:14" x14ac:dyDescent="0.25">
      <c r="A46" s="8"/>
      <c r="B46" s="12"/>
      <c r="C46" s="12"/>
      <c r="D46" s="8"/>
      <c r="E46" s="8"/>
      <c r="F46" s="29"/>
      <c r="G46" s="8"/>
      <c r="H46" s="8"/>
      <c r="I46" s="29"/>
      <c r="J46" s="8"/>
      <c r="K46" s="32"/>
      <c r="L46" s="129"/>
      <c r="M46" s="130"/>
      <c r="N46" s="12"/>
    </row>
    <row r="47" spans="1:14" x14ac:dyDescent="0.25">
      <c r="A47" s="18"/>
      <c r="B47" s="18"/>
      <c r="C47" s="18"/>
      <c r="D47" s="17"/>
      <c r="E47" s="17"/>
      <c r="F47" s="30"/>
      <c r="G47" s="17"/>
      <c r="H47" s="17"/>
      <c r="I47" s="30"/>
      <c r="J47" s="17"/>
      <c r="K47" s="33"/>
      <c r="L47" s="43"/>
      <c r="M47" s="132"/>
      <c r="N47" s="12"/>
    </row>
    <row r="48" spans="1:14" ht="15.75" x14ac:dyDescent="0.25">
      <c r="A48" s="156"/>
      <c r="B48" s="157"/>
      <c r="C48" s="153"/>
      <c r="D48" s="154"/>
      <c r="E48" s="155"/>
      <c r="F48" s="153"/>
      <c r="G48" s="153"/>
      <c r="H48" s="159"/>
      <c r="I48" s="157"/>
      <c r="J48" s="153"/>
      <c r="K48" s="153"/>
      <c r="L48" s="153"/>
    </row>
    <row r="49" spans="1:12" ht="21" x14ac:dyDescent="0.35">
      <c r="A49" s="150"/>
      <c r="B49" s="151"/>
      <c r="C49" s="152"/>
      <c r="D49" s="154"/>
      <c r="E49" s="155"/>
      <c r="F49" s="153"/>
      <c r="G49" s="153"/>
      <c r="H49" s="157"/>
      <c r="I49" s="157"/>
      <c r="J49" s="153"/>
      <c r="K49" s="153"/>
      <c r="L49" s="153"/>
    </row>
    <row r="50" spans="1:12" ht="21" x14ac:dyDescent="0.35">
      <c r="A50" s="157"/>
      <c r="B50" s="157"/>
      <c r="C50" s="153"/>
      <c r="D50" s="154"/>
      <c r="E50" s="155"/>
      <c r="F50" s="153"/>
      <c r="G50" s="153"/>
      <c r="H50" s="150"/>
      <c r="I50" s="151"/>
      <c r="J50" s="152"/>
      <c r="K50" s="153"/>
      <c r="L50" s="153"/>
    </row>
    <row r="51" spans="1:12" ht="18.75" x14ac:dyDescent="0.3">
      <c r="A51" s="156"/>
      <c r="B51" s="157"/>
      <c r="C51" s="158"/>
      <c r="D51" s="154"/>
      <c r="E51" s="155"/>
      <c r="F51" s="153"/>
      <c r="G51" s="153"/>
      <c r="H51" s="159"/>
      <c r="I51" s="161"/>
      <c r="J51" s="162"/>
      <c r="K51" s="153"/>
      <c r="L51" s="153"/>
    </row>
    <row r="52" spans="1:12" ht="18.75" x14ac:dyDescent="0.3">
      <c r="A52" s="157"/>
      <c r="B52" s="157"/>
      <c r="C52" s="153"/>
      <c r="D52" s="154"/>
      <c r="E52" s="155"/>
      <c r="F52" s="153"/>
      <c r="G52" s="153"/>
      <c r="H52" s="159"/>
      <c r="I52" s="161"/>
      <c r="J52" s="160"/>
      <c r="K52" s="153"/>
      <c r="L52" s="155"/>
    </row>
    <row r="53" spans="1:12" ht="18.75" x14ac:dyDescent="0.3">
      <c r="A53" s="155"/>
      <c r="B53" s="153"/>
      <c r="C53" s="153"/>
      <c r="D53" s="154"/>
      <c r="E53" s="155"/>
      <c r="F53" s="153"/>
      <c r="G53" s="153"/>
      <c r="H53" s="156"/>
      <c r="I53" s="157"/>
      <c r="J53" s="158"/>
      <c r="K53" s="153"/>
      <c r="L53" s="153"/>
    </row>
    <row r="54" spans="1:12" ht="18.75" x14ac:dyDescent="0.3">
      <c r="A54" s="155"/>
      <c r="B54" s="153"/>
      <c r="C54" s="153"/>
      <c r="D54" s="154"/>
      <c r="E54" s="155"/>
      <c r="F54" s="153"/>
      <c r="G54" s="153"/>
      <c r="H54" s="159"/>
      <c r="I54" s="157"/>
      <c r="J54" s="158"/>
      <c r="K54" s="153"/>
      <c r="L54" s="155"/>
    </row>
    <row r="55" spans="1:12" ht="18.75" x14ac:dyDescent="0.3">
      <c r="A55" s="153"/>
      <c r="B55" s="153"/>
      <c r="C55" s="153"/>
      <c r="D55" s="154"/>
      <c r="E55" s="155"/>
      <c r="F55" s="153"/>
      <c r="G55" s="153"/>
      <c r="H55" s="156"/>
      <c r="I55" s="157"/>
      <c r="J55" s="158"/>
      <c r="K55" s="153"/>
      <c r="L55" s="153"/>
    </row>
    <row r="56" spans="1:12" ht="18.75" x14ac:dyDescent="0.3">
      <c r="A56" s="153"/>
      <c r="B56" s="153"/>
      <c r="C56" s="153"/>
      <c r="D56" s="154"/>
      <c r="E56" s="155"/>
      <c r="F56" s="153"/>
      <c r="G56" s="153"/>
      <c r="H56" s="156"/>
      <c r="I56" s="157"/>
      <c r="J56" s="158"/>
      <c r="K56" s="153"/>
      <c r="L56" s="155"/>
    </row>
    <row r="57" spans="1:12" ht="18.75" x14ac:dyDescent="0.3">
      <c r="A57" s="153"/>
      <c r="B57" s="153"/>
      <c r="C57" s="153"/>
      <c r="D57" s="154"/>
      <c r="E57" s="155"/>
      <c r="F57" s="153"/>
      <c r="G57" s="153"/>
      <c r="H57" s="157"/>
      <c r="I57" s="157"/>
      <c r="J57" s="158"/>
      <c r="K57" s="153"/>
      <c r="L57" s="153"/>
    </row>
    <row r="58" spans="1:12" ht="18.75" x14ac:dyDescent="0.3">
      <c r="A58" s="153"/>
      <c r="B58" s="153"/>
      <c r="C58" s="153"/>
      <c r="D58" s="154"/>
      <c r="E58" s="155"/>
      <c r="F58" s="153"/>
      <c r="G58" s="153"/>
      <c r="H58" s="159"/>
      <c r="I58" s="157"/>
      <c r="J58" s="158"/>
      <c r="K58" s="153"/>
      <c r="L58" s="155"/>
    </row>
    <row r="59" spans="1:12" ht="15.75" x14ac:dyDescent="0.25">
      <c r="A59" s="153"/>
      <c r="B59" s="153"/>
      <c r="C59" s="153"/>
      <c r="D59" s="154"/>
      <c r="E59" s="155"/>
      <c r="F59" s="153"/>
      <c r="G59" s="153"/>
      <c r="H59" s="157"/>
      <c r="I59" s="157"/>
      <c r="J59" s="153"/>
      <c r="K59" s="153"/>
      <c r="L59" s="153"/>
    </row>
    <row r="60" spans="1:12" x14ac:dyDescent="0.25">
      <c r="D60" s="6"/>
      <c r="E60" s="4"/>
    </row>
  </sheetData>
  <mergeCells count="2">
    <mergeCell ref="A1:L1"/>
    <mergeCell ref="A13:C13"/>
  </mergeCells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tabSelected="1" topLeftCell="B1" zoomScale="90" zoomScaleNormal="90" workbookViewId="0">
      <pane ySplit="3" topLeftCell="A4" activePane="bottomLeft" state="frozenSplit"/>
      <selection pane="bottomLeft" activeCell="K74" sqref="K74"/>
    </sheetView>
  </sheetViews>
  <sheetFormatPr defaultRowHeight="15" x14ac:dyDescent="0.25"/>
  <cols>
    <col min="1" max="1" width="4.42578125" customWidth="1"/>
    <col min="3" max="3" width="12.28515625" customWidth="1"/>
    <col min="4" max="4" width="45.7109375" customWidth="1"/>
    <col min="5" max="5" width="10.7109375" style="4" customWidth="1"/>
    <col min="6" max="6" width="10.28515625" style="4" customWidth="1"/>
    <col min="7" max="7" width="10.42578125" style="31" customWidth="1"/>
    <col min="8" max="8" width="10" style="4" customWidth="1"/>
    <col min="9" max="9" width="11.140625" style="4" customWidth="1"/>
    <col min="10" max="10" width="10.42578125" style="31" customWidth="1"/>
    <col min="11" max="12" width="13" style="4" customWidth="1"/>
    <col min="13" max="13" width="13.5703125" style="31" customWidth="1"/>
    <col min="14" max="14" width="10.140625" style="4" hidden="1" customWidth="1"/>
  </cols>
  <sheetData>
    <row r="1" spans="2:15" x14ac:dyDescent="0.25">
      <c r="I1" s="4" t="s">
        <v>19</v>
      </c>
    </row>
    <row r="2" spans="2:15" s="23" customFormat="1" ht="19.5" thickBot="1" x14ac:dyDescent="0.35">
      <c r="B2" s="36"/>
      <c r="C2" s="37"/>
      <c r="D2" s="38"/>
      <c r="E2" s="10" t="s">
        <v>15</v>
      </c>
      <c r="F2" s="10" t="s">
        <v>14</v>
      </c>
      <c r="G2" s="28" t="s">
        <v>10</v>
      </c>
      <c r="H2" s="10" t="s">
        <v>15</v>
      </c>
      <c r="I2" s="10" t="s">
        <v>14</v>
      </c>
      <c r="J2" s="28" t="s">
        <v>10</v>
      </c>
      <c r="K2" s="39"/>
      <c r="L2" s="40"/>
      <c r="M2" s="41"/>
      <c r="N2" s="40"/>
    </row>
    <row r="3" spans="2:15" s="24" customFormat="1" ht="19.5" thickBot="1" x14ac:dyDescent="0.35">
      <c r="B3" s="10" t="s">
        <v>4</v>
      </c>
      <c r="C3" s="50" t="s">
        <v>7</v>
      </c>
      <c r="D3" s="50" t="s">
        <v>8</v>
      </c>
      <c r="E3" s="50" t="s">
        <v>12</v>
      </c>
      <c r="F3" s="50" t="s">
        <v>12</v>
      </c>
      <c r="G3" s="51" t="s">
        <v>9</v>
      </c>
      <c r="H3" s="50" t="s">
        <v>11</v>
      </c>
      <c r="I3" s="50" t="s">
        <v>13</v>
      </c>
      <c r="J3" s="51" t="s">
        <v>13</v>
      </c>
      <c r="K3" s="50" t="s">
        <v>16</v>
      </c>
      <c r="L3" s="52" t="s">
        <v>17</v>
      </c>
      <c r="M3" s="53" t="s">
        <v>18</v>
      </c>
      <c r="N3" s="54"/>
      <c r="O3" s="54" t="s">
        <v>3</v>
      </c>
    </row>
    <row r="4" spans="2:15" ht="2.1" customHeight="1" thickTop="1" x14ac:dyDescent="0.25">
      <c r="B4" s="12"/>
      <c r="C4" s="44"/>
      <c r="D4" s="44"/>
      <c r="E4" s="45"/>
      <c r="F4" s="45"/>
      <c r="G4" s="46"/>
      <c r="H4" s="45"/>
      <c r="I4" s="45"/>
      <c r="J4" s="46"/>
      <c r="K4" s="45"/>
      <c r="L4" s="47"/>
      <c r="M4" s="48"/>
      <c r="N4" s="49"/>
    </row>
    <row r="5" spans="2:15" ht="18.75" x14ac:dyDescent="0.3">
      <c r="B5" s="12"/>
      <c r="C5" s="11" t="s">
        <v>21</v>
      </c>
      <c r="D5" s="12"/>
      <c r="E5" s="8"/>
      <c r="F5" s="8"/>
      <c r="G5" s="29"/>
      <c r="H5" s="8"/>
      <c r="I5" s="8"/>
      <c r="J5" s="29"/>
      <c r="K5" s="8"/>
      <c r="L5" s="32"/>
      <c r="M5" s="34"/>
      <c r="N5" s="130"/>
      <c r="O5" s="12"/>
    </row>
    <row r="6" spans="2:15" x14ac:dyDescent="0.25">
      <c r="B6" s="12"/>
      <c r="C6" s="12"/>
      <c r="D6" s="12"/>
      <c r="E6" s="8"/>
      <c r="F6" s="8"/>
      <c r="G6" s="29"/>
      <c r="H6" s="8"/>
      <c r="I6" s="8"/>
      <c r="J6" s="29"/>
      <c r="K6" s="8"/>
      <c r="L6" s="32"/>
      <c r="M6" s="34"/>
      <c r="N6" s="130"/>
      <c r="O6" s="12"/>
    </row>
    <row r="7" spans="2:15" x14ac:dyDescent="0.25">
      <c r="B7" s="8"/>
      <c r="C7" s="12"/>
      <c r="D7" s="12"/>
      <c r="E7" s="8"/>
      <c r="F7" s="8"/>
      <c r="G7" s="29"/>
      <c r="H7" s="8"/>
      <c r="I7" s="8"/>
      <c r="J7" s="29"/>
      <c r="K7" s="8"/>
      <c r="L7" s="32"/>
      <c r="M7" s="129">
        <f>G7+J7+K7+L7</f>
        <v>0</v>
      </c>
      <c r="N7" s="130"/>
      <c r="O7" s="12">
        <v>1</v>
      </c>
    </row>
    <row r="8" spans="2:15" x14ac:dyDescent="0.25">
      <c r="B8" s="20"/>
      <c r="C8" s="55"/>
      <c r="D8" s="55"/>
      <c r="E8" s="20"/>
      <c r="F8" s="20"/>
      <c r="G8" s="56"/>
      <c r="H8" s="20"/>
      <c r="I8" s="20"/>
      <c r="J8" s="56"/>
      <c r="K8" s="20"/>
      <c r="L8" s="57"/>
      <c r="M8" s="58"/>
      <c r="N8" s="131"/>
      <c r="O8" s="12"/>
    </row>
    <row r="9" spans="2:15" ht="18.75" x14ac:dyDescent="0.3">
      <c r="B9" s="8"/>
      <c r="C9" s="11" t="s">
        <v>20</v>
      </c>
      <c r="D9" s="12"/>
      <c r="E9" s="8"/>
      <c r="F9" s="8"/>
      <c r="G9" s="29"/>
      <c r="H9" s="8"/>
      <c r="I9" s="8"/>
      <c r="J9" s="29"/>
      <c r="K9" s="8"/>
      <c r="L9" s="32"/>
      <c r="M9" s="42"/>
      <c r="N9" s="130"/>
      <c r="O9" s="12"/>
    </row>
    <row r="10" spans="2:15" x14ac:dyDescent="0.25">
      <c r="B10" s="139"/>
      <c r="C10" s="149"/>
      <c r="D10" s="149"/>
      <c r="E10" s="139"/>
      <c r="F10" s="139"/>
      <c r="G10" s="140"/>
      <c r="H10" s="139"/>
      <c r="I10" s="139"/>
      <c r="J10" s="140"/>
      <c r="K10" s="139"/>
      <c r="L10" s="141"/>
      <c r="M10" s="129">
        <f t="shared" ref="M10" si="0">G10+J10+K10+L10</f>
        <v>0</v>
      </c>
      <c r="N10" s="130"/>
      <c r="O10" s="12">
        <v>1</v>
      </c>
    </row>
    <row r="11" spans="2:15" x14ac:dyDescent="0.25">
      <c r="B11" s="17"/>
      <c r="C11" s="18"/>
      <c r="D11" s="18"/>
      <c r="E11" s="17"/>
      <c r="F11" s="17"/>
      <c r="G11" s="30"/>
      <c r="H11" s="17"/>
      <c r="I11" s="17"/>
      <c r="J11" s="30"/>
      <c r="K11" s="17"/>
      <c r="L11" s="33"/>
      <c r="M11" s="43"/>
      <c r="N11" s="132"/>
      <c r="O11" s="12"/>
    </row>
    <row r="12" spans="2:15" ht="18.75" x14ac:dyDescent="0.3">
      <c r="B12" s="8"/>
      <c r="C12" s="11" t="s">
        <v>48</v>
      </c>
      <c r="D12" s="12"/>
      <c r="E12" s="8"/>
      <c r="F12" s="8"/>
      <c r="G12" s="29"/>
      <c r="H12" s="8"/>
      <c r="I12" s="8"/>
      <c r="J12" s="29"/>
      <c r="K12" s="8"/>
      <c r="L12" s="32"/>
      <c r="M12" s="42"/>
      <c r="N12" s="130"/>
      <c r="O12" s="12"/>
    </row>
    <row r="13" spans="2:15" ht="15.75" x14ac:dyDescent="0.25">
      <c r="B13" s="115">
        <v>201</v>
      </c>
      <c r="C13" s="94" t="s">
        <v>64</v>
      </c>
      <c r="D13" s="94" t="s">
        <v>49</v>
      </c>
      <c r="E13" s="8">
        <v>7.9</v>
      </c>
      <c r="F13" s="8">
        <v>7.8</v>
      </c>
      <c r="G13" s="29">
        <f t="shared" ref="G13:G17" si="1">IFERROR(AVERAGE(E13:F13),0)</f>
        <v>7.85</v>
      </c>
      <c r="H13" s="8">
        <v>8</v>
      </c>
      <c r="I13" s="8">
        <v>7.5</v>
      </c>
      <c r="J13" s="29">
        <f t="shared" ref="J13:J17" si="2">IFERROR(AVERAGE(H13:I13),0)</f>
        <v>7.75</v>
      </c>
      <c r="K13" s="8">
        <v>9.94</v>
      </c>
      <c r="L13" s="32">
        <v>-0.3</v>
      </c>
      <c r="M13" s="129">
        <f>G13+J13+K13+L13</f>
        <v>25.24</v>
      </c>
      <c r="N13" s="130"/>
      <c r="O13" s="12">
        <f>IFERROR(RANK(M13,$M$13:$M$20),0)</f>
        <v>4</v>
      </c>
    </row>
    <row r="14" spans="2:15" ht="15.75" x14ac:dyDescent="0.25">
      <c r="B14" s="115">
        <v>202</v>
      </c>
      <c r="C14" s="94" t="s">
        <v>65</v>
      </c>
      <c r="D14" s="94" t="s">
        <v>50</v>
      </c>
      <c r="E14" s="8">
        <v>7.3</v>
      </c>
      <c r="F14" s="8">
        <v>7.1</v>
      </c>
      <c r="G14" s="29">
        <f t="shared" si="1"/>
        <v>7.1999999999999993</v>
      </c>
      <c r="H14" s="8">
        <v>7.9</v>
      </c>
      <c r="I14" s="8">
        <v>7.6</v>
      </c>
      <c r="J14" s="29">
        <f t="shared" si="2"/>
        <v>7.75</v>
      </c>
      <c r="K14" s="8">
        <v>10</v>
      </c>
      <c r="L14" s="32">
        <v>0</v>
      </c>
      <c r="M14" s="129">
        <f t="shared" ref="M14:M20" si="3">G14+J14+K14+L14</f>
        <v>24.95</v>
      </c>
      <c r="N14" s="130"/>
      <c r="O14" s="12">
        <f t="shared" ref="O14:O20" si="4">IFERROR(RANK(M14,$M$13:$M$20),0)</f>
        <v>5</v>
      </c>
    </row>
    <row r="15" spans="2:15" ht="15.75" x14ac:dyDescent="0.25">
      <c r="B15" s="115">
        <v>203</v>
      </c>
      <c r="C15" s="94" t="s">
        <v>64</v>
      </c>
      <c r="D15" s="94" t="s">
        <v>96</v>
      </c>
      <c r="E15" s="8">
        <v>7.9</v>
      </c>
      <c r="F15" s="8">
        <v>7.8</v>
      </c>
      <c r="G15" s="29">
        <f t="shared" si="1"/>
        <v>7.85</v>
      </c>
      <c r="H15" s="8">
        <v>8</v>
      </c>
      <c r="I15" s="8">
        <v>8</v>
      </c>
      <c r="J15" s="29">
        <f t="shared" si="2"/>
        <v>8</v>
      </c>
      <c r="K15" s="8">
        <v>9.8800000000000008</v>
      </c>
      <c r="L15" s="32">
        <v>0</v>
      </c>
      <c r="M15" s="129">
        <f t="shared" si="3"/>
        <v>25.73</v>
      </c>
      <c r="N15" s="130"/>
      <c r="O15" s="12">
        <f t="shared" si="4"/>
        <v>3</v>
      </c>
    </row>
    <row r="16" spans="2:15" ht="15.75" x14ac:dyDescent="0.25">
      <c r="B16" s="115">
        <v>204</v>
      </c>
      <c r="C16" s="94" t="s">
        <v>66</v>
      </c>
      <c r="D16" s="94" t="s">
        <v>51</v>
      </c>
      <c r="E16" s="8">
        <v>8.6</v>
      </c>
      <c r="F16" s="8">
        <v>8.6999999999999993</v>
      </c>
      <c r="G16" s="29">
        <f t="shared" si="1"/>
        <v>8.6499999999999986</v>
      </c>
      <c r="H16" s="8">
        <v>8.1</v>
      </c>
      <c r="I16" s="8">
        <v>8.1</v>
      </c>
      <c r="J16" s="29">
        <f t="shared" si="2"/>
        <v>8.1</v>
      </c>
      <c r="K16" s="8">
        <v>9.9700000000000006</v>
      </c>
      <c r="L16" s="32">
        <v>0</v>
      </c>
      <c r="M16" s="129">
        <f t="shared" si="3"/>
        <v>26.72</v>
      </c>
      <c r="N16" s="130"/>
      <c r="O16" s="12">
        <f t="shared" si="4"/>
        <v>1</v>
      </c>
    </row>
    <row r="17" spans="1:15" ht="15.75" x14ac:dyDescent="0.25">
      <c r="B17" s="115">
        <v>205</v>
      </c>
      <c r="C17" s="94" t="s">
        <v>64</v>
      </c>
      <c r="D17" s="94" t="s">
        <v>52</v>
      </c>
      <c r="E17" s="8">
        <v>8.5</v>
      </c>
      <c r="F17" s="8">
        <v>8.5</v>
      </c>
      <c r="G17" s="29">
        <f t="shared" si="1"/>
        <v>8.5</v>
      </c>
      <c r="H17" s="8">
        <v>8.3000000000000007</v>
      </c>
      <c r="I17" s="8">
        <v>8.1</v>
      </c>
      <c r="J17" s="29">
        <f t="shared" si="2"/>
        <v>8.1999999999999993</v>
      </c>
      <c r="K17" s="8">
        <v>9.91</v>
      </c>
      <c r="L17" s="32">
        <v>0</v>
      </c>
      <c r="M17" s="129">
        <f t="shared" si="3"/>
        <v>26.61</v>
      </c>
      <c r="N17" s="130"/>
      <c r="O17" s="12">
        <f t="shared" si="4"/>
        <v>2</v>
      </c>
    </row>
    <row r="18" spans="1:15" x14ac:dyDescent="0.25">
      <c r="B18" s="25"/>
      <c r="C18" s="12"/>
      <c r="D18" s="12"/>
      <c r="E18" s="8"/>
      <c r="F18" s="8"/>
      <c r="G18" s="29">
        <f t="shared" ref="G18:G20" si="5">IFERROR(AVERAGE(E18:F18),0)</f>
        <v>0</v>
      </c>
      <c r="H18" s="8"/>
      <c r="I18" s="8"/>
      <c r="J18" s="29">
        <f t="shared" ref="J18:J20" si="6">IFERROR(AVERAGE(H18:I18),0)</f>
        <v>0</v>
      </c>
      <c r="K18" s="8"/>
      <c r="L18" s="32"/>
      <c r="M18" s="129">
        <f t="shared" si="3"/>
        <v>0</v>
      </c>
      <c r="N18" s="130"/>
      <c r="O18" s="12">
        <f t="shared" si="4"/>
        <v>6</v>
      </c>
    </row>
    <row r="19" spans="1:15" x14ac:dyDescent="0.25">
      <c r="B19" s="8"/>
      <c r="C19" s="12"/>
      <c r="D19" s="12"/>
      <c r="E19" s="8"/>
      <c r="F19" s="8"/>
      <c r="G19" s="29">
        <f t="shared" si="5"/>
        <v>0</v>
      </c>
      <c r="H19" s="8"/>
      <c r="I19" s="8"/>
      <c r="J19" s="29">
        <f t="shared" si="6"/>
        <v>0</v>
      </c>
      <c r="K19" s="8"/>
      <c r="L19" s="32"/>
      <c r="M19" s="129">
        <f t="shared" si="3"/>
        <v>0</v>
      </c>
      <c r="N19" s="130"/>
      <c r="O19" s="12">
        <f t="shared" si="4"/>
        <v>6</v>
      </c>
    </row>
    <row r="20" spans="1:15" x14ac:dyDescent="0.25">
      <c r="B20" s="8"/>
      <c r="C20" s="12"/>
      <c r="D20" s="27"/>
      <c r="E20" s="8"/>
      <c r="F20" s="8"/>
      <c r="G20" s="29">
        <f t="shared" si="5"/>
        <v>0</v>
      </c>
      <c r="H20" s="8"/>
      <c r="I20" s="8"/>
      <c r="J20" s="29">
        <f t="shared" si="6"/>
        <v>0</v>
      </c>
      <c r="K20" s="8"/>
      <c r="L20" s="32"/>
      <c r="M20" s="129">
        <f t="shared" si="3"/>
        <v>0</v>
      </c>
      <c r="N20" s="130"/>
      <c r="O20" s="12">
        <f t="shared" si="4"/>
        <v>6</v>
      </c>
    </row>
    <row r="21" spans="1:15" x14ac:dyDescent="0.25">
      <c r="A21" s="26"/>
      <c r="B21" s="18"/>
      <c r="C21" s="18"/>
      <c r="D21" s="18"/>
      <c r="E21" s="17"/>
      <c r="F21" s="17"/>
      <c r="G21" s="30"/>
      <c r="H21" s="17"/>
      <c r="I21" s="17"/>
      <c r="J21" s="30"/>
      <c r="K21" s="17"/>
      <c r="L21" s="33"/>
      <c r="M21" s="43"/>
      <c r="N21" s="132"/>
      <c r="O21" s="12"/>
    </row>
    <row r="22" spans="1:15" ht="18.75" x14ac:dyDescent="0.3">
      <c r="B22" s="10"/>
      <c r="C22" s="11" t="s">
        <v>53</v>
      </c>
      <c r="D22" s="11"/>
      <c r="E22" s="8"/>
      <c r="F22" s="8"/>
      <c r="G22" s="29"/>
      <c r="H22" s="8"/>
      <c r="I22" s="8"/>
      <c r="J22" s="29"/>
      <c r="K22" s="8"/>
      <c r="L22" s="32"/>
      <c r="M22" s="42"/>
      <c r="N22" s="130"/>
      <c r="O22" s="12"/>
    </row>
    <row r="23" spans="1:15" ht="15.75" x14ac:dyDescent="0.25">
      <c r="B23" s="115">
        <v>230</v>
      </c>
      <c r="C23" s="94" t="s">
        <v>64</v>
      </c>
      <c r="D23" s="138" t="s">
        <v>54</v>
      </c>
      <c r="E23" s="8">
        <v>7.3</v>
      </c>
      <c r="F23" s="8">
        <v>7.2</v>
      </c>
      <c r="G23" s="29">
        <f t="shared" ref="G23" si="7">IFERROR(AVERAGE(E23:F23),0)</f>
        <v>7.25</v>
      </c>
      <c r="H23" s="8">
        <v>7.7</v>
      </c>
      <c r="I23" s="8">
        <v>7.8</v>
      </c>
      <c r="J23" s="29">
        <f t="shared" ref="J23" si="8">IFERROR(AVERAGE(H23:I23),0)</f>
        <v>7.75</v>
      </c>
      <c r="K23" s="8">
        <v>9.91</v>
      </c>
      <c r="L23" s="32">
        <v>0</v>
      </c>
      <c r="M23" s="129">
        <f t="shared" ref="M23:M25" si="9">G23+J23+K23+L23</f>
        <v>24.91</v>
      </c>
      <c r="N23" s="130"/>
      <c r="O23" s="12">
        <f>IFERROR(RANK(M23,$M$23:$M$25),0)</f>
        <v>1</v>
      </c>
    </row>
    <row r="24" spans="1:15" ht="15.75" x14ac:dyDescent="0.25">
      <c r="B24" s="115">
        <v>231</v>
      </c>
      <c r="C24" s="94" t="s">
        <v>64</v>
      </c>
      <c r="D24" s="66" t="s">
        <v>55</v>
      </c>
      <c r="E24" s="8">
        <v>7</v>
      </c>
      <c r="F24" s="8">
        <v>6.9</v>
      </c>
      <c r="G24" s="29">
        <f t="shared" ref="G24:G29" si="10">IFERROR(AVERAGE(E24:F24),0)</f>
        <v>6.95</v>
      </c>
      <c r="H24" s="8">
        <v>7.6</v>
      </c>
      <c r="I24" s="8">
        <v>7.5</v>
      </c>
      <c r="J24" s="29">
        <f t="shared" ref="J24:J29" si="11">IFERROR(AVERAGE(H24:I24),0)</f>
        <v>7.55</v>
      </c>
      <c r="K24" s="8">
        <v>9.94</v>
      </c>
      <c r="L24" s="32">
        <v>0</v>
      </c>
      <c r="M24" s="129">
        <f t="shared" si="9"/>
        <v>24.439999999999998</v>
      </c>
      <c r="N24" s="130"/>
      <c r="O24" s="12">
        <f t="shared" ref="O24:O25" si="12">IFERROR(RANK(M24,$M$23:$M$25),0)</f>
        <v>2</v>
      </c>
    </row>
    <row r="25" spans="1:15" x14ac:dyDescent="0.25">
      <c r="B25" s="25"/>
      <c r="C25" s="12"/>
      <c r="D25" s="27"/>
      <c r="E25" s="8"/>
      <c r="F25" s="8"/>
      <c r="G25" s="29">
        <f t="shared" si="10"/>
        <v>0</v>
      </c>
      <c r="H25" s="8"/>
      <c r="I25" s="8"/>
      <c r="J25" s="29">
        <f t="shared" si="11"/>
        <v>0</v>
      </c>
      <c r="K25" s="8"/>
      <c r="L25" s="32"/>
      <c r="M25" s="129">
        <f t="shared" si="9"/>
        <v>0</v>
      </c>
      <c r="N25" s="130"/>
      <c r="O25" s="12">
        <f t="shared" si="12"/>
        <v>3</v>
      </c>
    </row>
    <row r="26" spans="1:15" x14ac:dyDescent="0.25">
      <c r="B26" s="17"/>
      <c r="C26" s="18"/>
      <c r="D26" s="18"/>
      <c r="E26" s="17"/>
      <c r="F26" s="17"/>
      <c r="G26" s="30"/>
      <c r="H26" s="17"/>
      <c r="I26" s="17"/>
      <c r="J26" s="30"/>
      <c r="K26" s="17"/>
      <c r="L26" s="33"/>
      <c r="M26" s="43"/>
      <c r="N26" s="132"/>
      <c r="O26" s="12"/>
    </row>
    <row r="27" spans="1:15" ht="18.75" x14ac:dyDescent="0.3">
      <c r="B27" s="8"/>
      <c r="C27" s="11" t="s">
        <v>56</v>
      </c>
      <c r="D27" s="11"/>
      <c r="E27" s="8"/>
      <c r="F27" s="8"/>
      <c r="G27" s="29"/>
      <c r="H27" s="8"/>
      <c r="I27" s="8"/>
      <c r="J27" s="29"/>
      <c r="K27" s="8"/>
      <c r="L27" s="32"/>
      <c r="M27" s="42"/>
      <c r="N27" s="130"/>
      <c r="O27" s="12"/>
    </row>
    <row r="28" spans="1:15" ht="15.75" x14ac:dyDescent="0.25">
      <c r="B28" s="115">
        <v>210</v>
      </c>
      <c r="C28" s="94" t="s">
        <v>64</v>
      </c>
      <c r="D28" s="94" t="s">
        <v>57</v>
      </c>
      <c r="E28" s="8">
        <v>7.2</v>
      </c>
      <c r="F28" s="8">
        <v>7.5</v>
      </c>
      <c r="G28" s="29">
        <f t="shared" si="10"/>
        <v>7.35</v>
      </c>
      <c r="H28" s="8">
        <v>7.9</v>
      </c>
      <c r="I28" s="8">
        <v>7.9</v>
      </c>
      <c r="J28" s="29">
        <f t="shared" si="11"/>
        <v>7.9</v>
      </c>
      <c r="K28" s="8">
        <v>9.91</v>
      </c>
      <c r="L28" s="32">
        <v>0</v>
      </c>
      <c r="M28" s="129">
        <f t="shared" ref="M28:M35" si="13">G28+J28+K28+L28</f>
        <v>25.16</v>
      </c>
      <c r="N28"/>
      <c r="O28" s="12">
        <f>IFERROR(RANK(M28,$M$28:$M$35),0)</f>
        <v>2</v>
      </c>
    </row>
    <row r="29" spans="1:15" ht="15.75" x14ac:dyDescent="0.25">
      <c r="B29" s="115"/>
      <c r="C29" s="94"/>
      <c r="D29" s="94"/>
      <c r="E29" s="8"/>
      <c r="F29" s="8"/>
      <c r="G29" s="29">
        <f t="shared" si="10"/>
        <v>0</v>
      </c>
      <c r="H29" s="8"/>
      <c r="I29" s="8"/>
      <c r="J29" s="29">
        <f t="shared" si="11"/>
        <v>0</v>
      </c>
      <c r="K29" s="8"/>
      <c r="L29" s="32">
        <v>0</v>
      </c>
      <c r="M29" s="129">
        <f t="shared" si="13"/>
        <v>0</v>
      </c>
      <c r="N29"/>
      <c r="O29" s="12">
        <f t="shared" ref="O29:O35" si="14">IFERROR(RANK(M29,$M$28:$M$35),0)</f>
        <v>3</v>
      </c>
    </row>
    <row r="30" spans="1:15" ht="15.75" x14ac:dyDescent="0.25">
      <c r="A30" s="26"/>
      <c r="B30" s="115">
        <v>212</v>
      </c>
      <c r="C30" s="94" t="s">
        <v>64</v>
      </c>
      <c r="D30" s="94" t="s">
        <v>59</v>
      </c>
      <c r="E30" s="8">
        <v>7.7</v>
      </c>
      <c r="F30" s="8">
        <v>7.6</v>
      </c>
      <c r="G30" s="29">
        <f t="shared" ref="G30:G32" si="15">IFERROR(AVERAGE(E30:F30),0)</f>
        <v>7.65</v>
      </c>
      <c r="H30" s="8">
        <v>8.4</v>
      </c>
      <c r="I30" s="8">
        <v>8.9</v>
      </c>
      <c r="J30" s="29">
        <f t="shared" ref="J30:J32" si="16">IFERROR(AVERAGE(H30:I30),0)</f>
        <v>8.65</v>
      </c>
      <c r="K30" s="8">
        <v>9.91</v>
      </c>
      <c r="L30" s="32">
        <v>0</v>
      </c>
      <c r="M30" s="129">
        <f t="shared" si="13"/>
        <v>26.21</v>
      </c>
      <c r="N30"/>
      <c r="O30" s="12">
        <f t="shared" si="14"/>
        <v>1</v>
      </c>
    </row>
    <row r="31" spans="1:15" ht="14.25" customHeight="1" x14ac:dyDescent="0.25">
      <c r="B31" s="8"/>
      <c r="C31" s="27"/>
      <c r="D31" s="27"/>
      <c r="E31" s="8"/>
      <c r="F31" s="8"/>
      <c r="G31" s="29">
        <f t="shared" si="15"/>
        <v>0</v>
      </c>
      <c r="H31" s="8"/>
      <c r="I31" s="8"/>
      <c r="J31" s="29">
        <f t="shared" si="16"/>
        <v>0</v>
      </c>
      <c r="K31" s="8"/>
      <c r="L31" s="32"/>
      <c r="M31" s="129">
        <f t="shared" si="13"/>
        <v>0</v>
      </c>
      <c r="N31"/>
      <c r="O31" s="12">
        <f t="shared" si="14"/>
        <v>3</v>
      </c>
    </row>
    <row r="32" spans="1:15" x14ac:dyDescent="0.25">
      <c r="B32" s="8"/>
      <c r="C32" s="27"/>
      <c r="D32" s="27"/>
      <c r="E32" s="8"/>
      <c r="F32" s="8"/>
      <c r="G32" s="29">
        <f t="shared" si="15"/>
        <v>0</v>
      </c>
      <c r="H32" s="8"/>
      <c r="I32" s="8"/>
      <c r="J32" s="29">
        <f t="shared" si="16"/>
        <v>0</v>
      </c>
      <c r="K32" s="8"/>
      <c r="L32" s="32"/>
      <c r="M32" s="129">
        <f t="shared" si="13"/>
        <v>0</v>
      </c>
      <c r="N32" s="133"/>
      <c r="O32" s="12">
        <f t="shared" si="14"/>
        <v>3</v>
      </c>
    </row>
    <row r="33" spans="1:15" x14ac:dyDescent="0.25">
      <c r="B33" s="8"/>
      <c r="C33" s="70"/>
      <c r="D33" s="27"/>
      <c r="E33" s="8"/>
      <c r="F33" s="8"/>
      <c r="G33" s="29">
        <f>IFERROR(AVERAGE(E33:F33),0)</f>
        <v>0</v>
      </c>
      <c r="H33" s="8"/>
      <c r="I33" s="8"/>
      <c r="J33" s="29">
        <f>IFERROR(AVERAGE(H33:I33),0)</f>
        <v>0</v>
      </c>
      <c r="K33" s="8"/>
      <c r="L33" s="32"/>
      <c r="M33" s="129">
        <f t="shared" si="13"/>
        <v>0</v>
      </c>
      <c r="N33" s="133"/>
      <c r="O33" s="12">
        <f t="shared" si="14"/>
        <v>3</v>
      </c>
    </row>
    <row r="34" spans="1:15" x14ac:dyDescent="0.25">
      <c r="A34" s="26"/>
      <c r="B34" s="25"/>
      <c r="C34" s="27"/>
      <c r="D34" s="27"/>
      <c r="E34" s="8"/>
      <c r="F34" s="8"/>
      <c r="G34" s="29">
        <f t="shared" ref="G34:G35" si="17">IFERROR(AVERAGE(E34:F34),0)</f>
        <v>0</v>
      </c>
      <c r="H34" s="8"/>
      <c r="I34" s="8"/>
      <c r="J34" s="29">
        <f t="shared" ref="J34:J35" si="18">IFERROR(AVERAGE(H34:I34),0)</f>
        <v>0</v>
      </c>
      <c r="K34" s="8"/>
      <c r="L34" s="32"/>
      <c r="M34" s="129">
        <f t="shared" si="13"/>
        <v>0</v>
      </c>
      <c r="N34" s="133"/>
      <c r="O34" s="12">
        <f t="shared" si="14"/>
        <v>3</v>
      </c>
    </row>
    <row r="35" spans="1:15" ht="14.25" customHeight="1" x14ac:dyDescent="0.25">
      <c r="B35" s="8"/>
      <c r="C35" s="27"/>
      <c r="D35" s="27"/>
      <c r="E35" s="8"/>
      <c r="F35" s="8"/>
      <c r="G35" s="29">
        <f t="shared" si="17"/>
        <v>0</v>
      </c>
      <c r="H35" s="8"/>
      <c r="I35" s="8"/>
      <c r="J35" s="29">
        <f t="shared" si="18"/>
        <v>0</v>
      </c>
      <c r="K35" s="8"/>
      <c r="L35" s="32"/>
      <c r="M35" s="129">
        <f t="shared" si="13"/>
        <v>0</v>
      </c>
      <c r="N35" s="133"/>
      <c r="O35" s="12">
        <f t="shared" si="14"/>
        <v>3</v>
      </c>
    </row>
    <row r="36" spans="1:15" x14ac:dyDescent="0.25">
      <c r="B36" s="12"/>
      <c r="C36" s="12"/>
      <c r="D36" s="12"/>
      <c r="E36" s="8"/>
      <c r="F36" s="8"/>
      <c r="G36" s="29"/>
      <c r="H36" s="8"/>
      <c r="I36" s="8"/>
      <c r="J36" s="29"/>
      <c r="K36" s="8"/>
      <c r="L36" s="32"/>
      <c r="M36" s="42"/>
      <c r="N36" s="133"/>
      <c r="O36" s="12"/>
    </row>
    <row r="37" spans="1:15" x14ac:dyDescent="0.25">
      <c r="A37" s="26"/>
      <c r="B37" s="18"/>
      <c r="C37" s="18"/>
      <c r="D37" s="18"/>
      <c r="E37" s="17"/>
      <c r="F37" s="17"/>
      <c r="G37" s="30"/>
      <c r="H37" s="17"/>
      <c r="I37" s="17"/>
      <c r="J37" s="30"/>
      <c r="K37" s="17"/>
      <c r="L37" s="33"/>
      <c r="M37" s="43"/>
      <c r="N37" s="132"/>
      <c r="O37" s="12"/>
    </row>
    <row r="38" spans="1:15" ht="18.75" x14ac:dyDescent="0.3">
      <c r="B38" s="10"/>
      <c r="C38" s="11" t="s">
        <v>60</v>
      </c>
      <c r="D38" s="11"/>
      <c r="E38" s="8"/>
      <c r="F38" s="8"/>
      <c r="G38" s="29"/>
      <c r="H38" s="8"/>
      <c r="I38" s="8"/>
      <c r="J38" s="29"/>
      <c r="K38" s="8"/>
      <c r="L38" s="32"/>
      <c r="M38" s="42"/>
      <c r="N38" s="130"/>
      <c r="O38" s="12"/>
    </row>
    <row r="39" spans="1:15" ht="15.75" x14ac:dyDescent="0.25">
      <c r="B39" s="115"/>
      <c r="C39" s="94"/>
      <c r="D39" s="94"/>
      <c r="E39" s="8"/>
      <c r="F39" s="8"/>
      <c r="G39" s="29">
        <f t="shared" ref="G39:G45" si="19">IFERROR(AVERAGE(E39:F39),0)</f>
        <v>0</v>
      </c>
      <c r="H39" s="8"/>
      <c r="I39" s="8"/>
      <c r="J39" s="29">
        <f t="shared" ref="J39:J45" si="20">IFERROR(AVERAGE(H39:I39),0)</f>
        <v>0</v>
      </c>
      <c r="K39" s="8"/>
      <c r="L39" s="32"/>
      <c r="M39" s="129">
        <f t="shared" ref="M39:M45" si="21">G39+J39+K39+L39</f>
        <v>0</v>
      </c>
      <c r="N39" s="130"/>
      <c r="O39" s="12">
        <f>IFERROR(RANK(M39,$M$39:$M$40),0)</f>
        <v>1</v>
      </c>
    </row>
    <row r="40" spans="1:15" x14ac:dyDescent="0.25">
      <c r="B40" s="8"/>
      <c r="C40" s="12"/>
      <c r="D40" s="27"/>
      <c r="E40" s="8"/>
      <c r="F40" s="8"/>
      <c r="G40" s="29">
        <f t="shared" si="19"/>
        <v>0</v>
      </c>
      <c r="H40" s="8"/>
      <c r="I40" s="8"/>
      <c r="J40" s="29">
        <f t="shared" si="20"/>
        <v>0</v>
      </c>
      <c r="K40" s="8"/>
      <c r="L40" s="32"/>
      <c r="M40" s="129">
        <f t="shared" si="21"/>
        <v>0</v>
      </c>
      <c r="N40" s="130"/>
      <c r="O40" s="12">
        <f>IFERROR(RANK(M40,$M$39:$M$40),0)</f>
        <v>1</v>
      </c>
    </row>
    <row r="41" spans="1:15" ht="18.75" x14ac:dyDescent="0.3">
      <c r="B41" s="8"/>
      <c r="C41" s="11"/>
      <c r="D41" s="27"/>
      <c r="E41" s="8"/>
      <c r="F41" s="8"/>
      <c r="G41" s="29"/>
      <c r="H41" s="8"/>
      <c r="I41" s="8"/>
      <c r="J41" s="29"/>
      <c r="K41" s="8"/>
      <c r="L41" s="32"/>
      <c r="M41" s="42"/>
      <c r="N41" s="130"/>
      <c r="O41" s="12"/>
    </row>
    <row r="42" spans="1:15" ht="18.75" x14ac:dyDescent="0.3">
      <c r="B42" s="17"/>
      <c r="C42" s="64"/>
      <c r="D42" s="65"/>
      <c r="E42" s="17"/>
      <c r="F42" s="17"/>
      <c r="G42" s="30"/>
      <c r="H42" s="17"/>
      <c r="I42" s="17"/>
      <c r="J42" s="30"/>
      <c r="K42" s="17"/>
      <c r="L42" s="33"/>
      <c r="M42" s="43"/>
      <c r="N42" s="132"/>
      <c r="O42" s="12"/>
    </row>
    <row r="43" spans="1:15" ht="18.75" x14ac:dyDescent="0.3">
      <c r="B43" s="60"/>
      <c r="C43" s="11" t="s">
        <v>62</v>
      </c>
      <c r="D43" s="11"/>
      <c r="E43" s="60"/>
      <c r="F43" s="60"/>
      <c r="G43" s="61"/>
      <c r="H43" s="60"/>
      <c r="I43" s="60"/>
      <c r="J43" s="61"/>
      <c r="K43" s="60"/>
      <c r="L43" s="62"/>
      <c r="M43" s="63"/>
      <c r="N43" s="134"/>
      <c r="O43" s="12"/>
    </row>
    <row r="44" spans="1:15" ht="15.75" x14ac:dyDescent="0.25">
      <c r="B44" s="115">
        <v>340</v>
      </c>
      <c r="C44" s="94" t="s">
        <v>66</v>
      </c>
      <c r="D44" s="94" t="s">
        <v>63</v>
      </c>
      <c r="E44" s="8" t="s">
        <v>98</v>
      </c>
      <c r="F44" s="8" t="s">
        <v>98</v>
      </c>
      <c r="G44" s="29">
        <f t="shared" si="19"/>
        <v>0</v>
      </c>
      <c r="H44" s="8" t="s">
        <v>98</v>
      </c>
      <c r="I44" s="8" t="s">
        <v>98</v>
      </c>
      <c r="J44" s="29">
        <f t="shared" si="20"/>
        <v>0</v>
      </c>
      <c r="K44" s="8">
        <v>0</v>
      </c>
      <c r="L44" s="32">
        <v>0</v>
      </c>
      <c r="M44" s="129">
        <f t="shared" si="21"/>
        <v>0</v>
      </c>
      <c r="N44" s="130"/>
      <c r="O44" s="12">
        <f>IFERROR(RANK(M44,$M$44:$M$45),0)</f>
        <v>1</v>
      </c>
    </row>
    <row r="45" spans="1:15" x14ac:dyDescent="0.25">
      <c r="B45" s="8"/>
      <c r="C45" s="12"/>
      <c r="D45" s="12"/>
      <c r="E45" s="8"/>
      <c r="F45" s="8"/>
      <c r="G45" s="29">
        <f t="shared" si="19"/>
        <v>0</v>
      </c>
      <c r="H45" s="8"/>
      <c r="I45" s="8"/>
      <c r="J45" s="29">
        <f t="shared" si="20"/>
        <v>0</v>
      </c>
      <c r="K45" s="8"/>
      <c r="L45" s="32"/>
      <c r="M45" s="129">
        <f t="shared" si="21"/>
        <v>0</v>
      </c>
      <c r="N45" s="130"/>
      <c r="O45" s="12">
        <f>IFERROR(RANK(M45,$M$44:$M$45),0)</f>
        <v>1</v>
      </c>
    </row>
    <row r="46" spans="1:15" x14ac:dyDescent="0.25">
      <c r="A46" s="26"/>
      <c r="B46" s="18"/>
      <c r="C46" s="18"/>
      <c r="D46" s="18"/>
      <c r="E46" s="17"/>
      <c r="F46" s="17"/>
      <c r="G46" s="30"/>
      <c r="H46" s="17"/>
      <c r="I46" s="17"/>
      <c r="J46" s="30"/>
      <c r="K46" s="17"/>
      <c r="L46" s="33"/>
      <c r="M46" s="43"/>
      <c r="N46" s="132"/>
      <c r="O46" s="12"/>
    </row>
    <row r="47" spans="1:15" ht="18.75" x14ac:dyDescent="0.3">
      <c r="B47" s="12"/>
      <c r="C47" s="11" t="s">
        <v>67</v>
      </c>
      <c r="D47" s="12"/>
      <c r="E47" s="8"/>
      <c r="F47" s="8"/>
      <c r="G47" s="61"/>
      <c r="H47" s="60"/>
      <c r="I47" s="60"/>
      <c r="J47" s="61"/>
      <c r="K47" s="60"/>
      <c r="L47" s="62"/>
      <c r="M47" s="63"/>
      <c r="N47" s="134"/>
      <c r="O47" s="12"/>
    </row>
    <row r="48" spans="1:15" ht="15.75" x14ac:dyDescent="0.25">
      <c r="B48" s="136">
        <v>301</v>
      </c>
      <c r="C48" s="94" t="s">
        <v>66</v>
      </c>
      <c r="D48" s="144" t="s">
        <v>68</v>
      </c>
      <c r="E48" s="8">
        <v>8.6</v>
      </c>
      <c r="F48" s="8">
        <v>8.6999999999999993</v>
      </c>
      <c r="G48" s="29">
        <f>IFERROR(AVERAGE(E48:F48),0)</f>
        <v>8.6499999999999986</v>
      </c>
      <c r="H48" s="8">
        <v>8.8000000000000007</v>
      </c>
      <c r="I48" s="8">
        <v>9.1</v>
      </c>
      <c r="J48" s="29">
        <f>IFERROR(AVERAGE(H48:I48),0)</f>
        <v>8.9499999999999993</v>
      </c>
      <c r="K48" s="8">
        <v>10</v>
      </c>
      <c r="L48" s="32">
        <v>0</v>
      </c>
      <c r="M48" s="129">
        <f>G48+J48+K48+L48</f>
        <v>27.599999999999998</v>
      </c>
      <c r="N48" s="130"/>
      <c r="O48" s="12">
        <f>IFERROR(RANK(M48,$M$48:$M$60),0)</f>
        <v>1</v>
      </c>
    </row>
    <row r="49" spans="1:15" ht="15.75" x14ac:dyDescent="0.25">
      <c r="B49" s="136">
        <v>302</v>
      </c>
      <c r="C49" s="94" t="s">
        <v>64</v>
      </c>
      <c r="D49" s="66" t="s">
        <v>69</v>
      </c>
      <c r="E49" s="8">
        <v>7.5</v>
      </c>
      <c r="F49" s="8">
        <v>7.9</v>
      </c>
      <c r="G49" s="29">
        <f t="shared" ref="G49:G60" si="22">IFERROR(AVERAGE(E49:F49),0)</f>
        <v>7.7</v>
      </c>
      <c r="H49" s="8">
        <v>8.3000000000000007</v>
      </c>
      <c r="I49" s="8">
        <v>8.1</v>
      </c>
      <c r="J49" s="29">
        <f t="shared" ref="J49:J60" si="23">IFERROR(AVERAGE(H49:I49),0)</f>
        <v>8.1999999999999993</v>
      </c>
      <c r="K49" s="8">
        <v>9.9700000000000006</v>
      </c>
      <c r="L49" s="32">
        <v>0</v>
      </c>
      <c r="M49" s="129">
        <f t="shared" ref="M49:M60" si="24">G49+J49+K49+L49</f>
        <v>25.869999999999997</v>
      </c>
      <c r="N49" s="130"/>
      <c r="O49" s="12">
        <f t="shared" ref="O49:O60" si="25">IFERROR(RANK(M49,$M$48:$M$60),0)</f>
        <v>10</v>
      </c>
    </row>
    <row r="50" spans="1:15" ht="15.75" x14ac:dyDescent="0.25">
      <c r="B50" s="136">
        <v>303</v>
      </c>
      <c r="C50" s="94" t="s">
        <v>65</v>
      </c>
      <c r="D50" s="66" t="s">
        <v>70</v>
      </c>
      <c r="E50" s="8">
        <v>7</v>
      </c>
      <c r="F50" s="8">
        <v>7</v>
      </c>
      <c r="G50" s="29">
        <f t="shared" si="22"/>
        <v>7</v>
      </c>
      <c r="H50" s="8">
        <v>7.8</v>
      </c>
      <c r="I50" s="8">
        <v>7.7</v>
      </c>
      <c r="J50" s="29">
        <f t="shared" si="23"/>
        <v>7.75</v>
      </c>
      <c r="K50" s="8">
        <v>9.94</v>
      </c>
      <c r="L50" s="32">
        <v>-0.9</v>
      </c>
      <c r="M50" s="129">
        <f t="shared" si="24"/>
        <v>23.79</v>
      </c>
      <c r="N50" s="130"/>
      <c r="O50" s="12">
        <f t="shared" si="25"/>
        <v>13</v>
      </c>
    </row>
    <row r="51" spans="1:15" ht="15.75" x14ac:dyDescent="0.25">
      <c r="B51" s="136">
        <v>304</v>
      </c>
      <c r="C51" s="94" t="s">
        <v>64</v>
      </c>
      <c r="D51" s="66" t="s">
        <v>71</v>
      </c>
      <c r="E51" s="8">
        <v>7.9</v>
      </c>
      <c r="F51" s="8">
        <v>8</v>
      </c>
      <c r="G51" s="29">
        <f t="shared" si="22"/>
        <v>7.95</v>
      </c>
      <c r="H51" s="8">
        <v>8.1999999999999993</v>
      </c>
      <c r="I51" s="8">
        <v>8.6</v>
      </c>
      <c r="J51" s="29">
        <f t="shared" si="23"/>
        <v>8.3999999999999986</v>
      </c>
      <c r="K51" s="8">
        <v>10</v>
      </c>
      <c r="L51" s="32">
        <v>0</v>
      </c>
      <c r="M51" s="129">
        <f t="shared" si="24"/>
        <v>26.349999999999998</v>
      </c>
      <c r="N51" s="130"/>
      <c r="O51" s="12">
        <f t="shared" si="25"/>
        <v>7</v>
      </c>
    </row>
    <row r="52" spans="1:15" ht="15.75" x14ac:dyDescent="0.25">
      <c r="B52" s="136">
        <v>305</v>
      </c>
      <c r="C52" s="94" t="s">
        <v>81</v>
      </c>
      <c r="D52" s="66" t="s">
        <v>72</v>
      </c>
      <c r="E52" s="8">
        <v>8.1</v>
      </c>
      <c r="F52" s="8">
        <v>7.9</v>
      </c>
      <c r="G52" s="29">
        <f t="shared" si="22"/>
        <v>8</v>
      </c>
      <c r="H52" s="8">
        <v>8</v>
      </c>
      <c r="I52" s="8">
        <v>8.1999999999999993</v>
      </c>
      <c r="J52" s="29">
        <f t="shared" si="23"/>
        <v>8.1</v>
      </c>
      <c r="K52" s="8">
        <v>9.94</v>
      </c>
      <c r="L52" s="32">
        <v>0</v>
      </c>
      <c r="M52" s="129">
        <f t="shared" si="24"/>
        <v>26.04</v>
      </c>
      <c r="N52" s="130"/>
      <c r="O52" s="12">
        <f t="shared" si="25"/>
        <v>9</v>
      </c>
    </row>
    <row r="53" spans="1:15" ht="15.75" x14ac:dyDescent="0.25">
      <c r="B53" s="136">
        <v>306</v>
      </c>
      <c r="C53" s="94" t="s">
        <v>66</v>
      </c>
      <c r="D53" s="66" t="s">
        <v>73</v>
      </c>
      <c r="E53" s="8">
        <v>8.6</v>
      </c>
      <c r="F53" s="8">
        <v>8.6999999999999993</v>
      </c>
      <c r="G53" s="29">
        <f t="shared" si="22"/>
        <v>8.6499999999999986</v>
      </c>
      <c r="H53" s="8">
        <v>8.6</v>
      </c>
      <c r="I53" s="8">
        <v>9</v>
      </c>
      <c r="J53" s="29">
        <f t="shared" si="23"/>
        <v>8.8000000000000007</v>
      </c>
      <c r="K53" s="8">
        <v>10</v>
      </c>
      <c r="L53" s="32">
        <v>0</v>
      </c>
      <c r="M53" s="129">
        <f t="shared" si="24"/>
        <v>27.45</v>
      </c>
      <c r="N53" s="130"/>
      <c r="O53" s="12">
        <f t="shared" si="25"/>
        <v>2</v>
      </c>
    </row>
    <row r="54" spans="1:15" ht="15.75" x14ac:dyDescent="0.25">
      <c r="B54" s="145">
        <v>307</v>
      </c>
      <c r="C54" s="94" t="s">
        <v>64</v>
      </c>
      <c r="D54" s="66" t="s">
        <v>74</v>
      </c>
      <c r="E54" s="8">
        <v>7.9</v>
      </c>
      <c r="F54" s="8">
        <v>8.1999999999999993</v>
      </c>
      <c r="G54" s="29">
        <f t="shared" si="22"/>
        <v>8.0500000000000007</v>
      </c>
      <c r="H54" s="8">
        <v>8.3000000000000007</v>
      </c>
      <c r="I54" s="8">
        <v>8.3000000000000007</v>
      </c>
      <c r="J54" s="29">
        <f t="shared" si="23"/>
        <v>8.3000000000000007</v>
      </c>
      <c r="K54" s="8">
        <v>10</v>
      </c>
      <c r="L54" s="32">
        <v>0</v>
      </c>
      <c r="M54" s="129">
        <f t="shared" si="24"/>
        <v>26.35</v>
      </c>
      <c r="N54" s="130"/>
      <c r="O54" s="12">
        <f t="shared" si="25"/>
        <v>6</v>
      </c>
    </row>
    <row r="55" spans="1:15" ht="15.75" x14ac:dyDescent="0.25">
      <c r="B55" s="136">
        <v>308</v>
      </c>
      <c r="C55" s="94" t="s">
        <v>64</v>
      </c>
      <c r="D55" s="66" t="s">
        <v>97</v>
      </c>
      <c r="E55" s="8">
        <v>8.4</v>
      </c>
      <c r="F55" s="8">
        <v>8.3000000000000007</v>
      </c>
      <c r="G55" s="29">
        <f t="shared" si="22"/>
        <v>8.3500000000000014</v>
      </c>
      <c r="H55" s="8">
        <v>8.1</v>
      </c>
      <c r="I55" s="8">
        <v>8.1999999999999993</v>
      </c>
      <c r="J55" s="29">
        <f t="shared" si="23"/>
        <v>8.1499999999999986</v>
      </c>
      <c r="K55" s="8">
        <v>9.94</v>
      </c>
      <c r="L55" s="32">
        <v>0</v>
      </c>
      <c r="M55" s="129">
        <f t="shared" si="24"/>
        <v>26.439999999999998</v>
      </c>
      <c r="N55" s="130"/>
      <c r="O55" s="12">
        <f t="shared" si="25"/>
        <v>5</v>
      </c>
    </row>
    <row r="56" spans="1:15" ht="15.75" x14ac:dyDescent="0.25">
      <c r="B56" s="136">
        <v>309</v>
      </c>
      <c r="C56" s="94" t="s">
        <v>65</v>
      </c>
      <c r="D56" s="66" t="s">
        <v>22</v>
      </c>
      <c r="E56" s="8">
        <v>7.3</v>
      </c>
      <c r="F56" s="8">
        <v>7.8</v>
      </c>
      <c r="G56" s="29">
        <f t="shared" si="22"/>
        <v>7.55</v>
      </c>
      <c r="H56" s="8">
        <v>7.9</v>
      </c>
      <c r="I56" s="8">
        <v>7.8</v>
      </c>
      <c r="J56" s="29">
        <f t="shared" si="23"/>
        <v>7.85</v>
      </c>
      <c r="K56" s="8">
        <v>10</v>
      </c>
      <c r="L56" s="32">
        <v>0</v>
      </c>
      <c r="M56" s="129">
        <f t="shared" si="24"/>
        <v>25.4</v>
      </c>
      <c r="N56" s="130"/>
      <c r="O56" s="12">
        <f t="shared" si="25"/>
        <v>12</v>
      </c>
    </row>
    <row r="57" spans="1:15" ht="15.75" x14ac:dyDescent="0.25">
      <c r="B57" s="136">
        <v>310</v>
      </c>
      <c r="C57" s="94" t="s">
        <v>81</v>
      </c>
      <c r="D57" s="66" t="s">
        <v>75</v>
      </c>
      <c r="E57" s="8">
        <v>8.3000000000000007</v>
      </c>
      <c r="F57" s="8">
        <v>7.9</v>
      </c>
      <c r="G57" s="29">
        <f t="shared" si="22"/>
        <v>8.1000000000000014</v>
      </c>
      <c r="H57" s="8">
        <v>8.1999999999999993</v>
      </c>
      <c r="I57" s="8">
        <v>8</v>
      </c>
      <c r="J57" s="29">
        <f t="shared" si="23"/>
        <v>8.1</v>
      </c>
      <c r="K57" s="8">
        <v>10</v>
      </c>
      <c r="L57" s="32">
        <v>0</v>
      </c>
      <c r="M57" s="129">
        <f t="shared" si="24"/>
        <v>26.200000000000003</v>
      </c>
      <c r="N57" s="130"/>
      <c r="O57" s="12">
        <f t="shared" si="25"/>
        <v>8</v>
      </c>
    </row>
    <row r="58" spans="1:15" ht="15.75" x14ac:dyDescent="0.25">
      <c r="B58" s="136">
        <v>311</v>
      </c>
      <c r="C58" s="94" t="s">
        <v>64</v>
      </c>
      <c r="D58" s="66" t="s">
        <v>76</v>
      </c>
      <c r="E58" s="8">
        <v>8.4</v>
      </c>
      <c r="F58" s="8">
        <v>8.4</v>
      </c>
      <c r="G58" s="29">
        <f t="shared" si="22"/>
        <v>8.4</v>
      </c>
      <c r="H58" s="8">
        <v>8.3000000000000007</v>
      </c>
      <c r="I58" s="8">
        <v>8.1999999999999993</v>
      </c>
      <c r="J58" s="29">
        <f t="shared" si="23"/>
        <v>8.25</v>
      </c>
      <c r="K58" s="8">
        <v>9.85</v>
      </c>
      <c r="L58" s="32">
        <v>0</v>
      </c>
      <c r="M58" s="129">
        <f t="shared" si="24"/>
        <v>26.5</v>
      </c>
      <c r="N58" s="130"/>
      <c r="O58" s="12">
        <f t="shared" si="25"/>
        <v>3</v>
      </c>
    </row>
    <row r="59" spans="1:15" ht="15.75" x14ac:dyDescent="0.25">
      <c r="B59" s="136">
        <v>312</v>
      </c>
      <c r="C59" s="94" t="s">
        <v>81</v>
      </c>
      <c r="D59" s="144" t="s">
        <v>77</v>
      </c>
      <c r="E59" s="8">
        <v>7.8</v>
      </c>
      <c r="F59" s="8">
        <v>7.9</v>
      </c>
      <c r="G59" s="29">
        <f t="shared" si="22"/>
        <v>7.85</v>
      </c>
      <c r="H59" s="8">
        <v>8</v>
      </c>
      <c r="I59" s="8">
        <v>7.6</v>
      </c>
      <c r="J59" s="29">
        <f t="shared" si="23"/>
        <v>7.8</v>
      </c>
      <c r="K59" s="8">
        <v>9.91</v>
      </c>
      <c r="L59" s="32">
        <v>0</v>
      </c>
      <c r="M59" s="129">
        <f t="shared" si="24"/>
        <v>25.56</v>
      </c>
      <c r="N59" s="130"/>
      <c r="O59" s="12">
        <f t="shared" si="25"/>
        <v>11</v>
      </c>
    </row>
    <row r="60" spans="1:15" ht="15.75" x14ac:dyDescent="0.25">
      <c r="B60" s="136">
        <v>314</v>
      </c>
      <c r="C60" s="94" t="s">
        <v>64</v>
      </c>
      <c r="D60" s="144" t="s">
        <v>78</v>
      </c>
      <c r="E60" s="8">
        <v>8.1999999999999993</v>
      </c>
      <c r="F60" s="8">
        <v>8.1999999999999993</v>
      </c>
      <c r="G60" s="29">
        <f t="shared" si="22"/>
        <v>8.1999999999999993</v>
      </c>
      <c r="H60" s="8">
        <v>8.3000000000000007</v>
      </c>
      <c r="I60" s="8">
        <v>8.1999999999999993</v>
      </c>
      <c r="J60" s="29">
        <f t="shared" si="23"/>
        <v>8.25</v>
      </c>
      <c r="K60" s="8">
        <v>10</v>
      </c>
      <c r="L60" s="32">
        <v>0</v>
      </c>
      <c r="M60" s="129">
        <f t="shared" si="24"/>
        <v>26.45</v>
      </c>
      <c r="N60" s="130"/>
      <c r="O60" s="12">
        <f t="shared" si="25"/>
        <v>4</v>
      </c>
    </row>
    <row r="61" spans="1:15" x14ac:dyDescent="0.25">
      <c r="A61" s="26"/>
      <c r="B61" s="18"/>
      <c r="C61" s="18"/>
      <c r="D61" s="18"/>
      <c r="E61" s="17"/>
      <c r="F61" s="17"/>
      <c r="G61" s="30"/>
      <c r="H61" s="17"/>
      <c r="I61" s="17"/>
      <c r="J61" s="30"/>
      <c r="K61" s="17"/>
      <c r="L61" s="33"/>
      <c r="M61" s="43"/>
      <c r="N61" s="132"/>
      <c r="O61" s="12"/>
    </row>
    <row r="62" spans="1:15" ht="18.75" x14ac:dyDescent="0.3">
      <c r="B62" s="10"/>
      <c r="C62" s="11" t="s">
        <v>79</v>
      </c>
      <c r="D62" s="12"/>
      <c r="E62" s="8"/>
      <c r="F62" s="8"/>
      <c r="G62" s="29"/>
      <c r="H62" s="8"/>
      <c r="I62" s="8"/>
      <c r="J62" s="29"/>
      <c r="K62" s="8"/>
      <c r="L62" s="32"/>
      <c r="M62" s="42"/>
      <c r="N62" s="130"/>
      <c r="O62" s="12"/>
    </row>
    <row r="63" spans="1:15" ht="15.75" x14ac:dyDescent="0.25">
      <c r="B63" s="136">
        <v>330</v>
      </c>
      <c r="C63" s="94" t="s">
        <v>66</v>
      </c>
      <c r="D63" s="146" t="s">
        <v>80</v>
      </c>
      <c r="E63" s="8" t="s">
        <v>98</v>
      </c>
      <c r="F63" s="8" t="s">
        <v>98</v>
      </c>
      <c r="G63" s="29">
        <f t="shared" ref="G63:G64" si="26">IFERROR(AVERAGE(E63:F63),0)</f>
        <v>0</v>
      </c>
      <c r="H63" s="8" t="s">
        <v>98</v>
      </c>
      <c r="I63" s="8" t="s">
        <v>98</v>
      </c>
      <c r="J63" s="29">
        <f t="shared" ref="J63:J64" si="27">IFERROR(AVERAGE(H63:I63),0)</f>
        <v>0</v>
      </c>
      <c r="K63" s="8">
        <v>0</v>
      </c>
      <c r="L63" s="32">
        <v>0</v>
      </c>
      <c r="M63" s="129">
        <f t="shared" ref="M63:M64" si="28">G63+J63+K63+L63</f>
        <v>0</v>
      </c>
      <c r="N63" s="130"/>
      <c r="O63" s="12">
        <f>IFERROR(RANK(M63,$M$63:$M$64),0)</f>
        <v>1</v>
      </c>
    </row>
    <row r="64" spans="1:15" ht="15.75" x14ac:dyDescent="0.25">
      <c r="B64" s="115"/>
      <c r="C64" s="94"/>
      <c r="D64" s="66"/>
      <c r="E64" s="8"/>
      <c r="F64" s="8"/>
      <c r="G64" s="29">
        <f t="shared" si="26"/>
        <v>0</v>
      </c>
      <c r="H64" s="8"/>
      <c r="I64" s="8"/>
      <c r="J64" s="29">
        <f t="shared" si="27"/>
        <v>0</v>
      </c>
      <c r="K64" s="8"/>
      <c r="L64" s="32"/>
      <c r="M64" s="129">
        <f t="shared" si="28"/>
        <v>0</v>
      </c>
      <c r="N64" s="130"/>
      <c r="O64" s="12">
        <f>IFERROR(RANK(M64,$M$63:$M$64),0)</f>
        <v>1</v>
      </c>
    </row>
    <row r="65" spans="1:15" x14ac:dyDescent="0.25">
      <c r="B65" s="17"/>
      <c r="C65" s="17"/>
      <c r="D65" s="18"/>
      <c r="E65" s="17"/>
      <c r="F65" s="17"/>
      <c r="G65" s="30"/>
      <c r="H65" s="17"/>
      <c r="I65" s="17"/>
      <c r="J65" s="30"/>
      <c r="K65" s="17"/>
      <c r="L65" s="33"/>
      <c r="M65" s="43"/>
      <c r="N65" s="132"/>
      <c r="O65" s="12"/>
    </row>
    <row r="66" spans="1:15" ht="18.75" x14ac:dyDescent="0.3">
      <c r="B66" s="139"/>
      <c r="C66" s="143" t="s">
        <v>82</v>
      </c>
      <c r="D66" s="13"/>
      <c r="E66" s="139"/>
      <c r="F66" s="139"/>
      <c r="G66" s="140"/>
      <c r="H66" s="139"/>
      <c r="I66" s="139"/>
      <c r="J66" s="140"/>
      <c r="K66" s="139"/>
      <c r="L66" s="141"/>
      <c r="M66" s="142"/>
      <c r="N66" s="132"/>
      <c r="O66" s="12"/>
    </row>
    <row r="67" spans="1:15" x14ac:dyDescent="0.25">
      <c r="B67" s="136">
        <v>320</v>
      </c>
      <c r="C67" s="66" t="s">
        <v>93</v>
      </c>
      <c r="D67" s="66" t="s">
        <v>83</v>
      </c>
      <c r="E67" s="8">
        <v>7.2</v>
      </c>
      <c r="F67" s="8">
        <v>7.5</v>
      </c>
      <c r="G67" s="29">
        <f>IFERROR(AVERAGE(E67:F67),0)</f>
        <v>7.35</v>
      </c>
      <c r="H67" s="8">
        <v>7.8</v>
      </c>
      <c r="I67" s="8">
        <v>8</v>
      </c>
      <c r="J67" s="29">
        <f>IFERROR(AVERAGE(H67:I67),0)</f>
        <v>7.9</v>
      </c>
      <c r="K67" s="8">
        <v>9.94</v>
      </c>
      <c r="L67" s="32">
        <v>0</v>
      </c>
      <c r="M67" s="129">
        <f>G67+J67+K67+L67</f>
        <v>25.189999999999998</v>
      </c>
      <c r="N67" s="130"/>
      <c r="O67" s="12">
        <f>IFERROR(RANK(M67,$M$67:$M$70),0)</f>
        <v>1</v>
      </c>
    </row>
    <row r="68" spans="1:15" x14ac:dyDescent="0.25">
      <c r="B68" s="136">
        <v>322</v>
      </c>
      <c r="C68" s="66" t="s">
        <v>93</v>
      </c>
      <c r="D68" s="66" t="s">
        <v>84</v>
      </c>
      <c r="E68" s="8">
        <v>6.9</v>
      </c>
      <c r="F68" s="8">
        <v>6.8</v>
      </c>
      <c r="G68" s="29">
        <f t="shared" ref="G68:G70" si="29">IFERROR(AVERAGE(E68:F68),0)</f>
        <v>6.85</v>
      </c>
      <c r="H68" s="8">
        <v>7.9</v>
      </c>
      <c r="I68" s="8">
        <v>7.7</v>
      </c>
      <c r="J68" s="29">
        <f t="shared" ref="J68:J70" si="30">IFERROR(AVERAGE(H68:I68),0)</f>
        <v>7.8000000000000007</v>
      </c>
      <c r="K68" s="8">
        <v>9.91</v>
      </c>
      <c r="L68" s="32">
        <v>0</v>
      </c>
      <c r="M68" s="129">
        <f t="shared" ref="M68:M70" si="31">G68+J68+K68+L68</f>
        <v>24.560000000000002</v>
      </c>
      <c r="N68" s="130"/>
      <c r="O68" s="12">
        <f t="shared" ref="O68:O70" si="32">IFERROR(RANK(M68,$M$67:$M$70),0)</f>
        <v>2</v>
      </c>
    </row>
    <row r="69" spans="1:15" x14ac:dyDescent="0.25">
      <c r="B69" s="136"/>
      <c r="C69" s="66"/>
      <c r="D69" s="66"/>
      <c r="E69" s="8"/>
      <c r="F69" s="8"/>
      <c r="G69" s="29">
        <f t="shared" si="29"/>
        <v>0</v>
      </c>
      <c r="H69" s="8"/>
      <c r="I69" s="8"/>
      <c r="J69" s="29">
        <f t="shared" si="30"/>
        <v>0</v>
      </c>
      <c r="K69" s="8"/>
      <c r="L69" s="32">
        <v>0</v>
      </c>
      <c r="M69" s="129">
        <f t="shared" si="31"/>
        <v>0</v>
      </c>
      <c r="N69" s="130"/>
      <c r="O69" s="12">
        <f t="shared" si="32"/>
        <v>3</v>
      </c>
    </row>
    <row r="70" spans="1:15" x14ac:dyDescent="0.25">
      <c r="B70" s="136"/>
      <c r="C70" s="66"/>
      <c r="D70" s="66"/>
      <c r="E70" s="8"/>
      <c r="F70" s="8"/>
      <c r="G70" s="29">
        <f t="shared" si="29"/>
        <v>0</v>
      </c>
      <c r="H70" s="8"/>
      <c r="I70" s="8"/>
      <c r="J70" s="29">
        <f t="shared" si="30"/>
        <v>0</v>
      </c>
      <c r="K70" s="8"/>
      <c r="L70" s="32"/>
      <c r="M70" s="129">
        <f t="shared" si="31"/>
        <v>0</v>
      </c>
      <c r="N70" s="130"/>
      <c r="O70" s="12">
        <f t="shared" si="32"/>
        <v>3</v>
      </c>
    </row>
    <row r="71" spans="1:15" x14ac:dyDescent="0.25">
      <c r="A71" s="26"/>
      <c r="B71" s="18"/>
      <c r="C71" s="18"/>
      <c r="D71" s="18"/>
      <c r="E71" s="17"/>
      <c r="F71" s="17"/>
      <c r="G71" s="30"/>
      <c r="H71" s="17"/>
      <c r="I71" s="17"/>
      <c r="J71" s="30"/>
      <c r="K71" s="17"/>
      <c r="L71" s="33"/>
      <c r="M71" s="43"/>
      <c r="N71" s="132"/>
      <c r="O71" s="13"/>
    </row>
    <row r="72" spans="1:15" ht="18.75" x14ac:dyDescent="0.3">
      <c r="B72" s="12"/>
      <c r="C72" s="11" t="s">
        <v>85</v>
      </c>
      <c r="D72" s="12"/>
      <c r="E72" s="8"/>
      <c r="F72" s="8"/>
      <c r="G72" s="29"/>
      <c r="H72" s="8"/>
      <c r="I72" s="8"/>
      <c r="J72" s="29"/>
      <c r="K72" s="8"/>
      <c r="L72" s="32"/>
      <c r="M72" s="42"/>
      <c r="N72" s="130"/>
      <c r="O72" s="13"/>
    </row>
    <row r="73" spans="1:15" x14ac:dyDescent="0.25">
      <c r="B73" s="12"/>
      <c r="C73" s="12"/>
      <c r="D73" s="12"/>
      <c r="E73" s="8"/>
      <c r="F73" s="8"/>
      <c r="G73" s="29"/>
      <c r="H73" s="8"/>
      <c r="I73" s="8"/>
      <c r="J73" s="29"/>
      <c r="K73" s="8"/>
      <c r="L73" s="32"/>
      <c r="M73" s="42"/>
      <c r="N73" s="130"/>
      <c r="O73" s="13"/>
    </row>
    <row r="74" spans="1:15" ht="15.75" x14ac:dyDescent="0.25">
      <c r="B74" s="147"/>
      <c r="C74" s="66"/>
      <c r="D74" s="94"/>
      <c r="E74" s="8"/>
      <c r="F74" s="8"/>
      <c r="G74" s="29">
        <f>IFERROR(AVERAGE(E74:F74),0)</f>
        <v>0</v>
      </c>
      <c r="H74" s="8"/>
      <c r="I74" s="8"/>
      <c r="J74" s="29">
        <f>IFERROR(AVERAGE(H74:I74),0)</f>
        <v>0</v>
      </c>
      <c r="K74" s="8"/>
      <c r="L74" s="32">
        <v>0</v>
      </c>
      <c r="M74" s="129">
        <f>G74+J74+K74+L74</f>
        <v>0</v>
      </c>
      <c r="N74" s="130"/>
      <c r="O74" s="12">
        <f>IFERROR(RANK(M74,$M$74:$M$77),0)</f>
        <v>3</v>
      </c>
    </row>
    <row r="75" spans="1:15" ht="30" x14ac:dyDescent="0.25">
      <c r="B75" s="147">
        <v>421</v>
      </c>
      <c r="C75" s="66" t="s">
        <v>93</v>
      </c>
      <c r="D75" s="148" t="s">
        <v>87</v>
      </c>
      <c r="E75" s="8">
        <v>7.5</v>
      </c>
      <c r="F75" s="8">
        <v>7.3</v>
      </c>
      <c r="G75" s="29">
        <f t="shared" ref="G75:G77" si="33">IFERROR(AVERAGE(E75:F75),0)</f>
        <v>7.4</v>
      </c>
      <c r="H75" s="8">
        <v>8.3000000000000007</v>
      </c>
      <c r="I75" s="8">
        <v>7.8</v>
      </c>
      <c r="J75" s="29">
        <f t="shared" ref="J75:J77" si="34">IFERROR(AVERAGE(H75:I75),0)</f>
        <v>8.0500000000000007</v>
      </c>
      <c r="K75" s="8">
        <v>9.94</v>
      </c>
      <c r="L75" s="32">
        <v>0</v>
      </c>
      <c r="M75" s="129">
        <f t="shared" ref="M75:M77" si="35">G75+J75+K75+L75</f>
        <v>25.39</v>
      </c>
      <c r="N75" s="130"/>
      <c r="O75" s="12">
        <f t="shared" ref="O75:O77" si="36">IFERROR(RANK(M75,$M$74:$M$77),0)</f>
        <v>2</v>
      </c>
    </row>
    <row r="76" spans="1:15" ht="15.75" x14ac:dyDescent="0.25">
      <c r="B76" s="147">
        <v>422</v>
      </c>
      <c r="C76" s="66" t="s">
        <v>64</v>
      </c>
      <c r="D76" s="94" t="s">
        <v>88</v>
      </c>
      <c r="E76" s="8">
        <v>7.9</v>
      </c>
      <c r="F76" s="8">
        <v>7.8</v>
      </c>
      <c r="G76" s="29">
        <f t="shared" si="33"/>
        <v>7.85</v>
      </c>
      <c r="H76" s="8">
        <v>8.5</v>
      </c>
      <c r="I76" s="8">
        <v>8.5</v>
      </c>
      <c r="J76" s="29">
        <f t="shared" si="34"/>
        <v>8.5</v>
      </c>
      <c r="K76" s="8">
        <v>9.91</v>
      </c>
      <c r="L76" s="32">
        <v>0</v>
      </c>
      <c r="M76" s="129">
        <f t="shared" si="35"/>
        <v>26.26</v>
      </c>
      <c r="N76" s="130"/>
      <c r="O76" s="12">
        <f t="shared" si="36"/>
        <v>1</v>
      </c>
    </row>
    <row r="77" spans="1:15" ht="30" x14ac:dyDescent="0.25">
      <c r="B77" s="137">
        <v>423</v>
      </c>
      <c r="C77" s="66" t="s">
        <v>66</v>
      </c>
      <c r="D77" s="148" t="s">
        <v>89</v>
      </c>
      <c r="E77" s="8" t="s">
        <v>98</v>
      </c>
      <c r="F77" s="8" t="s">
        <v>98</v>
      </c>
      <c r="G77" s="29">
        <f t="shared" si="33"/>
        <v>0</v>
      </c>
      <c r="H77" s="8" t="s">
        <v>98</v>
      </c>
      <c r="I77" s="8" t="s">
        <v>98</v>
      </c>
      <c r="J77" s="29">
        <f t="shared" si="34"/>
        <v>0</v>
      </c>
      <c r="K77" s="8">
        <v>0</v>
      </c>
      <c r="L77" s="32">
        <v>0</v>
      </c>
      <c r="M77" s="129">
        <f t="shared" si="35"/>
        <v>0</v>
      </c>
      <c r="N77" s="130"/>
      <c r="O77" s="12">
        <f t="shared" si="36"/>
        <v>3</v>
      </c>
    </row>
    <row r="78" spans="1:15" x14ac:dyDescent="0.25">
      <c r="B78" s="8"/>
      <c r="C78" s="12"/>
      <c r="D78" s="12"/>
      <c r="E78" s="8"/>
      <c r="F78" s="8"/>
      <c r="G78" s="29">
        <f t="shared" ref="G78" si="37">IFERROR(AVERAGE(E78:F78),0)</f>
        <v>0</v>
      </c>
      <c r="H78" s="8"/>
      <c r="I78" s="8"/>
      <c r="J78" s="29">
        <f t="shared" ref="J78" si="38">IFERROR(AVERAGE(H78:I78),0)</f>
        <v>0</v>
      </c>
      <c r="K78" s="8"/>
      <c r="L78" s="32"/>
      <c r="M78" s="129">
        <f t="shared" ref="M78" si="39">G78+J78+K78+L78</f>
        <v>0</v>
      </c>
      <c r="N78" s="130"/>
      <c r="O78" s="12">
        <f t="shared" ref="O78" si="40">IFERROR(RANK(M78,$M$74:$M$77),0)</f>
        <v>3</v>
      </c>
    </row>
    <row r="79" spans="1:15" x14ac:dyDescent="0.25">
      <c r="A79" s="26"/>
      <c r="B79" s="18"/>
      <c r="C79" s="18"/>
      <c r="D79" s="18"/>
      <c r="E79" s="17"/>
      <c r="F79" s="17"/>
      <c r="G79" s="30"/>
      <c r="H79" s="17"/>
      <c r="I79" s="17"/>
      <c r="J79" s="30"/>
      <c r="K79" s="17"/>
      <c r="L79" s="33"/>
      <c r="M79" s="43"/>
      <c r="N79" s="132"/>
      <c r="O79" s="13"/>
    </row>
    <row r="80" spans="1:15" ht="18.75" x14ac:dyDescent="0.3">
      <c r="B80" s="12"/>
      <c r="C80" s="11" t="s">
        <v>90</v>
      </c>
      <c r="D80" s="11"/>
      <c r="E80" s="8"/>
      <c r="F80" s="8"/>
      <c r="G80" s="29"/>
      <c r="H80" s="8"/>
      <c r="I80" s="8"/>
      <c r="J80" s="29"/>
      <c r="K80" s="8"/>
      <c r="L80" s="32"/>
      <c r="M80" s="42"/>
      <c r="N80" s="130"/>
      <c r="O80" s="13"/>
    </row>
    <row r="81" spans="1:15" x14ac:dyDescent="0.25">
      <c r="B81" s="12"/>
      <c r="C81" s="12"/>
      <c r="D81" s="12"/>
      <c r="E81" s="8"/>
      <c r="F81" s="8"/>
      <c r="G81" s="29"/>
      <c r="H81" s="8"/>
      <c r="I81" s="8"/>
      <c r="J81" s="29"/>
      <c r="K81" s="8"/>
      <c r="L81" s="32"/>
      <c r="M81" s="42"/>
      <c r="N81" s="130"/>
      <c r="O81" s="13"/>
    </row>
    <row r="82" spans="1:15" x14ac:dyDescent="0.25">
      <c r="B82" s="145">
        <v>401</v>
      </c>
      <c r="C82" s="66" t="s">
        <v>65</v>
      </c>
      <c r="D82" s="66" t="s">
        <v>91</v>
      </c>
      <c r="E82" s="8">
        <v>6.5</v>
      </c>
      <c r="F82" s="8">
        <v>6.5</v>
      </c>
      <c r="G82" s="29">
        <f>IFERROR(AVERAGE(E82:F82),0)</f>
        <v>6.5</v>
      </c>
      <c r="H82" s="8">
        <v>7.8</v>
      </c>
      <c r="I82" s="8">
        <v>7.5</v>
      </c>
      <c r="J82" s="29">
        <f>IFERROR(AVERAGE(H82:I82),0)</f>
        <v>7.65</v>
      </c>
      <c r="K82" s="8">
        <v>9.85</v>
      </c>
      <c r="L82" s="32"/>
      <c r="M82" s="129">
        <f>G82+J82+K82+L82</f>
        <v>24</v>
      </c>
      <c r="N82" s="130"/>
      <c r="O82" s="12">
        <f>IFERROR(RANK(M82,$M$82:$M$83),0)</f>
        <v>2</v>
      </c>
    </row>
    <row r="83" spans="1:15" x14ac:dyDescent="0.25">
      <c r="B83" s="145">
        <v>402</v>
      </c>
      <c r="C83" s="66" t="s">
        <v>93</v>
      </c>
      <c r="D83" s="66" t="s">
        <v>92</v>
      </c>
      <c r="E83" s="8">
        <v>8.6999999999999993</v>
      </c>
      <c r="F83" s="8">
        <v>8.5</v>
      </c>
      <c r="G83" s="29">
        <f>IFERROR(AVERAGE(E83:F83),0)</f>
        <v>8.6</v>
      </c>
      <c r="H83" s="8">
        <v>8.3000000000000007</v>
      </c>
      <c r="I83" s="8">
        <v>8.5</v>
      </c>
      <c r="J83" s="29">
        <f>IFERROR(AVERAGE(H83:I83),0)</f>
        <v>8.4</v>
      </c>
      <c r="K83" s="8">
        <v>9.94</v>
      </c>
      <c r="L83" s="32"/>
      <c r="M83" s="129">
        <f>G83+J83+K83+L83</f>
        <v>26.939999999999998</v>
      </c>
      <c r="N83" s="130"/>
      <c r="O83" s="12">
        <f>IFERROR(RANK(M83,$M$82:$M$83),0)</f>
        <v>1</v>
      </c>
    </row>
    <row r="84" spans="1:15" x14ac:dyDescent="0.25">
      <c r="B84" s="8"/>
      <c r="C84" s="12"/>
      <c r="D84" s="12"/>
      <c r="E84" s="8"/>
      <c r="F84" s="8"/>
      <c r="G84" s="29">
        <f>IFERROR(AVERAGE(E84:F84),0)</f>
        <v>0</v>
      </c>
      <c r="H84" s="8"/>
      <c r="I84" s="8"/>
      <c r="J84" s="29">
        <f>IFERROR(AVERAGE(H84:I84),0)</f>
        <v>0</v>
      </c>
      <c r="K84" s="8"/>
      <c r="L84" s="32"/>
      <c r="M84" s="129">
        <f>G84+J84+K84+L84</f>
        <v>0</v>
      </c>
      <c r="N84" s="130"/>
      <c r="O84" s="12">
        <f>IFERROR(RANK(M84,$M$82:$M$83),0)</f>
        <v>0</v>
      </c>
    </row>
    <row r="85" spans="1:15" ht="15.75" thickBot="1" x14ac:dyDescent="0.3">
      <c r="A85" s="26"/>
      <c r="B85" s="18"/>
      <c r="C85" s="18"/>
      <c r="D85" s="18"/>
      <c r="E85" s="17"/>
      <c r="F85" s="17"/>
      <c r="G85" s="30"/>
      <c r="H85" s="17"/>
      <c r="I85" s="17"/>
      <c r="J85" s="30"/>
      <c r="K85" s="17"/>
      <c r="L85" s="33"/>
      <c r="M85" s="35"/>
      <c r="N85" s="132"/>
      <c r="O85" s="13"/>
    </row>
  </sheetData>
  <pageMargins left="0.31496062992125984" right="0.27559055118110237" top="0.39370078740157483" bottom="0.43307086614173229" header="0.31496062992125984" footer="0.31496062992125984"/>
  <pageSetup paperSize="9" scale="60" fitToHeight="3" orientation="landscape" r:id="rId1"/>
  <rowBreaks count="1" manualBreakCount="1">
    <brk id="67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Acro Stars</vt:lpstr>
      <vt:lpstr>Senior Stars</vt:lpstr>
      <vt:lpstr>Shooting Stars</vt:lpstr>
      <vt:lpstr>'Acro Stars'!Print_Area</vt:lpstr>
      <vt:lpstr>'Shooting Stars'!Print_Area</vt:lpstr>
      <vt:lpstr>'Shooting Stars'!Print_Titles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2015-05-12T12:05:41Z</cp:lastPrinted>
  <dcterms:created xsi:type="dcterms:W3CDTF">2014-02-10T11:32:50Z</dcterms:created>
  <dcterms:modified xsi:type="dcterms:W3CDTF">2016-05-10T13:39:16Z</dcterms:modified>
</cp:coreProperties>
</file>